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90" windowWidth="23715" windowHeight="9855" activeTab="8"/>
  </bookViews>
  <sheets>
    <sheet name="実施日1" sheetId="1" r:id="rId1"/>
    <sheet name="実施日2" sheetId="5" r:id="rId2"/>
    <sheet name="実施日3" sheetId="6" r:id="rId3"/>
    <sheet name="実施日4" sheetId="7" r:id="rId4"/>
    <sheet name="実施日5" sheetId="8" r:id="rId5"/>
    <sheet name="実施日6" sheetId="9" r:id="rId6"/>
    <sheet name="実施日7" sheetId="10" r:id="rId7"/>
    <sheet name="実施日8" sheetId="11" r:id="rId8"/>
    <sheet name="請求書" sheetId="2" r:id="rId9"/>
  </sheets>
  <definedNames>
    <definedName name="_xlnm.Print_Area" localSheetId="0">実施日1!$B$1:$F$29</definedName>
    <definedName name="_xlnm.Print_Area" localSheetId="1">実施日2!$B$1:$F$29</definedName>
    <definedName name="_xlnm.Print_Area" localSheetId="2">実施日3!$B$1:$F$29</definedName>
    <definedName name="_xlnm.Print_Area" localSheetId="3">実施日4!$B$1:$F$29</definedName>
    <definedName name="_xlnm.Print_Area" localSheetId="4">実施日5!$B$1:$F$29</definedName>
    <definedName name="_xlnm.Print_Area" localSheetId="5">実施日6!$B$1:$F$29</definedName>
    <definedName name="_xlnm.Print_Area" localSheetId="6">実施日7!$B$1:$F$29</definedName>
    <definedName name="_xlnm.Print_Area" localSheetId="7">実施日8!$B$1:$F$29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100601</author>
  </authors>
  <commentList>
    <comment ref="A13" authorId="0">
      <text>
        <r>
          <rPr>
            <sz val="11"/>
            <color theme="1"/>
            <rFont val="游ゴシック"/>
          </rPr>
          <t>氏名</t>
        </r>
      </text>
    </comment>
    <comment ref="B13" authorId="0">
      <text>
        <r>
          <rPr>
            <sz val="11"/>
            <color theme="1"/>
            <rFont val="游ゴシック"/>
          </rPr>
          <t>コード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<sst xmlns="http://schemas.openxmlformats.org/spreadsheetml/2006/main" xmlns:r="http://schemas.openxmlformats.org/officeDocument/2006/relationships" count="57" uniqueCount="57">
  <si>
    <t>所在地</t>
    <rPh sb="0" eb="3">
      <t>ショザイチ</t>
    </rPh>
    <phoneticPr fontId="19"/>
  </si>
  <si>
    <t>除雪作業報告書（屋根雪等）</t>
    <rPh sb="0" eb="2">
      <t>ジョセツ</t>
    </rPh>
    <rPh sb="2" eb="4">
      <t>サギョウ</t>
    </rPh>
    <rPh sb="4" eb="7">
      <t>ホウコクショ</t>
    </rPh>
    <rPh sb="8" eb="10">
      <t>ヤネ</t>
    </rPh>
    <rPh sb="10" eb="11">
      <t>ユキ</t>
    </rPh>
    <rPh sb="11" eb="12">
      <t>トウ</t>
    </rPh>
    <phoneticPr fontId="19"/>
  </si>
  <si>
    <t>除雪作業委託料請求書（屋根雪等）</t>
    <rPh sb="0" eb="2">
      <t>ジョセツ</t>
    </rPh>
    <rPh sb="2" eb="4">
      <t>サギョウ</t>
    </rPh>
    <rPh sb="4" eb="7">
      <t>イタクリョウ</t>
    </rPh>
    <rPh sb="7" eb="10">
      <t>セイキュウショ</t>
    </rPh>
    <rPh sb="11" eb="13">
      <t>ヤネ</t>
    </rPh>
    <rPh sb="13" eb="14">
      <t>ユキ</t>
    </rPh>
    <rPh sb="14" eb="15">
      <t>トウ</t>
    </rPh>
    <phoneticPr fontId="19"/>
  </si>
  <si>
    <t>利用者確認欄</t>
    <rPh sb="0" eb="3">
      <t>リヨウシャ</t>
    </rPh>
    <rPh sb="3" eb="5">
      <t>カクニン</t>
    </rPh>
    <rPh sb="5" eb="6">
      <t>ラン</t>
    </rPh>
    <phoneticPr fontId="19"/>
  </si>
  <si>
    <t>氏　　名</t>
    <rPh sb="0" eb="1">
      <t>シ</t>
    </rPh>
    <rPh sb="3" eb="4">
      <t>メイ</t>
    </rPh>
    <phoneticPr fontId="19"/>
  </si>
  <si>
    <t>③＝②－①</t>
  </si>
  <si>
    <t>雪国　次郎</t>
    <rPh sb="0" eb="2">
      <t>ユキグニ</t>
    </rPh>
    <rPh sb="3" eb="5">
      <t>ジロウ</t>
    </rPh>
    <phoneticPr fontId="19"/>
  </si>
  <si>
    <t>　作業時間について上記のとおり確認しました。</t>
    <rPh sb="1" eb="3">
      <t>サギョウ</t>
    </rPh>
    <rPh sb="3" eb="5">
      <t>ジカン</t>
    </rPh>
    <rPh sb="9" eb="11">
      <t>ジョウキ</t>
    </rPh>
    <rPh sb="15" eb="17">
      <t>カクニン</t>
    </rPh>
    <phoneticPr fontId="19"/>
  </si>
  <si>
    <t>魚沼市小出島○○－○</t>
    <rPh sb="0" eb="2">
      <t>ウオヌマ</t>
    </rPh>
    <rPh sb="2" eb="3">
      <t>シ</t>
    </rPh>
    <rPh sb="3" eb="5">
      <t>コイデ</t>
    </rPh>
    <rPh sb="5" eb="6">
      <t>ジマ</t>
    </rPh>
    <phoneticPr fontId="19"/>
  </si>
  <si>
    <t>（魚沼市軽度生活支援事業）</t>
    <rPh sb="1" eb="3">
      <t>ウオヌマ</t>
    </rPh>
    <rPh sb="3" eb="4">
      <t>シ</t>
    </rPh>
    <rPh sb="4" eb="6">
      <t>ケイド</t>
    </rPh>
    <rPh sb="6" eb="8">
      <t>セイカツ</t>
    </rPh>
    <rPh sb="8" eb="10">
      <t>シエン</t>
    </rPh>
    <rPh sb="10" eb="12">
      <t>ジギョウ</t>
    </rPh>
    <phoneticPr fontId="19"/>
  </si>
  <si>
    <t>利用者氏名</t>
    <rPh sb="0" eb="3">
      <t>りようしゃ</t>
    </rPh>
    <rPh sb="3" eb="5">
      <t>しめい</t>
    </rPh>
    <phoneticPr fontId="25" type="Hiragana"/>
  </si>
  <si>
    <t>作業員氏名</t>
    <rPh sb="0" eb="3">
      <t>サギョウイン</t>
    </rPh>
    <rPh sb="3" eb="5">
      <t>シメイ</t>
    </rPh>
    <phoneticPr fontId="19"/>
  </si>
  <si>
    <t>除雪実施日</t>
    <rPh sb="0" eb="2">
      <t>ジョセツ</t>
    </rPh>
    <rPh sb="2" eb="5">
      <t>ジッシビ</t>
    </rPh>
    <phoneticPr fontId="19"/>
  </si>
  <si>
    <t>休憩・休息時間</t>
    <rPh sb="0" eb="2">
      <t>キュウケイ</t>
    </rPh>
    <rPh sb="3" eb="5">
      <t>キュウソク</t>
    </rPh>
    <rPh sb="5" eb="7">
      <t>ジカン</t>
    </rPh>
    <phoneticPr fontId="19"/>
  </si>
  <si>
    <t>作業終了後　利用可能時間</t>
    <rPh sb="0" eb="2">
      <t>サギョウ</t>
    </rPh>
    <rPh sb="2" eb="5">
      <t>シュウリョウゴ</t>
    </rPh>
    <rPh sb="6" eb="8">
      <t>リヨウ</t>
    </rPh>
    <rPh sb="8" eb="10">
      <t>カノウ</t>
    </rPh>
    <rPh sb="10" eb="12">
      <t>ジカン</t>
    </rPh>
    <phoneticPr fontId="19"/>
  </si>
  <si>
    <t>社名等</t>
    <rPh sb="0" eb="2">
      <t>シャメイ</t>
    </rPh>
    <rPh sb="2" eb="3">
      <t>トウ</t>
    </rPh>
    <phoneticPr fontId="19"/>
  </si>
  <si>
    <t>　下記利用者宅について、除雪作業（屋根雪等）を実施しましたので請求します。</t>
    <rPh sb="1" eb="3">
      <t>カキ</t>
    </rPh>
    <rPh sb="3" eb="5">
      <t>リヨウ</t>
    </rPh>
    <rPh sb="5" eb="6">
      <t>シャ</t>
    </rPh>
    <rPh sb="6" eb="7">
      <t>タク</t>
    </rPh>
    <rPh sb="12" eb="14">
      <t>ジョセツ</t>
    </rPh>
    <rPh sb="14" eb="16">
      <t>サギョウ</t>
    </rPh>
    <rPh sb="17" eb="19">
      <t>ヤネ</t>
    </rPh>
    <rPh sb="19" eb="20">
      <t>ユキ</t>
    </rPh>
    <rPh sb="20" eb="21">
      <t>トウ</t>
    </rPh>
    <rPh sb="23" eb="25">
      <t>ジッシ</t>
    </rPh>
    <rPh sb="31" eb="33">
      <t>セイキュウ</t>
    </rPh>
    <phoneticPr fontId="19"/>
  </si>
  <si>
    <t>②</t>
  </si>
  <si>
    <t>普通</t>
  </si>
  <si>
    <t>作業開始前　利用可能時間</t>
    <rPh sb="0" eb="2">
      <t>サギョウ</t>
    </rPh>
    <rPh sb="2" eb="4">
      <t>カイシ</t>
    </rPh>
    <rPh sb="4" eb="5">
      <t>マエ</t>
    </rPh>
    <rPh sb="6" eb="8">
      <t>リヨウ</t>
    </rPh>
    <rPh sb="8" eb="10">
      <t>カノウ</t>
    </rPh>
    <rPh sb="10" eb="12">
      <t>ジカン</t>
    </rPh>
    <phoneticPr fontId="19"/>
  </si>
  <si>
    <t>利用者氏名</t>
    <rPh sb="0" eb="3">
      <t>リヨウシャ</t>
    </rPh>
    <rPh sb="3" eb="5">
      <t>シメイ</t>
    </rPh>
    <phoneticPr fontId="19"/>
  </si>
  <si>
    <t>口座番号</t>
    <rPh sb="0" eb="2">
      <t>こうざ</t>
    </rPh>
    <rPh sb="2" eb="4">
      <t>ばんごう</t>
    </rPh>
    <phoneticPr fontId="25" type="Hiragana"/>
  </si>
  <si>
    <t>印</t>
    <rPh sb="0" eb="1">
      <t>イン</t>
    </rPh>
    <phoneticPr fontId="19"/>
  </si>
  <si>
    <t>魚沼　太郎</t>
    <rPh sb="0" eb="2">
      <t>ウオヌマ</t>
    </rPh>
    <rPh sb="3" eb="5">
      <t>タロウ</t>
    </rPh>
    <phoneticPr fontId="19"/>
  </si>
  <si>
    <t>作　　　業　　　時　　　間</t>
    <rPh sb="0" eb="1">
      <t>サク</t>
    </rPh>
    <rPh sb="4" eb="5">
      <t>ギョウ</t>
    </rPh>
    <rPh sb="8" eb="9">
      <t>トキ</t>
    </rPh>
    <rPh sb="12" eb="13">
      <t>アイダ</t>
    </rPh>
    <phoneticPr fontId="19"/>
  </si>
  <si>
    <t>①（30分単位で記入）</t>
    <rPh sb="4" eb="5">
      <t>フン</t>
    </rPh>
    <rPh sb="5" eb="7">
      <t>タンイ</t>
    </rPh>
    <rPh sb="8" eb="10">
      <t>キニュウ</t>
    </rPh>
    <phoneticPr fontId="19"/>
  </si>
  <si>
    <t>住　　所</t>
    <rPh sb="0" eb="1">
      <t>ジュウ</t>
    </rPh>
    <rPh sb="3" eb="4">
      <t>ショ</t>
    </rPh>
    <phoneticPr fontId="19"/>
  </si>
  <si>
    <t xml:space="preserve"> </t>
  </si>
  <si>
    <t>開始時間</t>
    <rPh sb="0" eb="2">
      <t>カイシ</t>
    </rPh>
    <rPh sb="2" eb="4">
      <t>ジカン</t>
    </rPh>
    <phoneticPr fontId="19"/>
  </si>
  <si>
    <t>《口座振込依頼欄》</t>
  </si>
  <si>
    <t>(円未満切捨て）</t>
    <rPh sb="1" eb="2">
      <t>えん</t>
    </rPh>
    <rPh sb="2" eb="4">
      <t>みまん</t>
    </rPh>
    <rPh sb="4" eb="6">
      <t>きりす</t>
    </rPh>
    <phoneticPr fontId="25" type="Hiragana"/>
  </si>
  <si>
    <t>終了時間</t>
    <rPh sb="0" eb="2">
      <t>シュウリョウ</t>
    </rPh>
    <rPh sb="2" eb="4">
      <t>ジカン</t>
    </rPh>
    <phoneticPr fontId="19"/>
  </si>
  <si>
    <t>除雪作業（屋根雪等）実施明細</t>
    <rPh sb="0" eb="2">
      <t>ジョセツ</t>
    </rPh>
    <rPh sb="2" eb="4">
      <t>サギョウ</t>
    </rPh>
    <rPh sb="5" eb="7">
      <t>ヤネ</t>
    </rPh>
    <rPh sb="7" eb="8">
      <t>ユキ</t>
    </rPh>
    <rPh sb="8" eb="9">
      <t>トウ</t>
    </rPh>
    <rPh sb="10" eb="12">
      <t>ジッシ</t>
    </rPh>
    <rPh sb="12" eb="14">
      <t>メイサイ</t>
    </rPh>
    <phoneticPr fontId="19"/>
  </si>
  <si>
    <t>　下記利用者宅について除雪作業（屋根雪等）を実施しましたので報告します。</t>
    <rPh sb="1" eb="3">
      <t>カキ</t>
    </rPh>
    <rPh sb="3" eb="5">
      <t>リヨウ</t>
    </rPh>
    <rPh sb="5" eb="6">
      <t>シャ</t>
    </rPh>
    <rPh sb="6" eb="7">
      <t>タク</t>
    </rPh>
    <rPh sb="11" eb="13">
      <t>ジョセツ</t>
    </rPh>
    <rPh sb="13" eb="15">
      <t>サギョウ</t>
    </rPh>
    <rPh sb="16" eb="18">
      <t>ヤネ</t>
    </rPh>
    <rPh sb="18" eb="19">
      <t>ユキ</t>
    </rPh>
    <rPh sb="19" eb="20">
      <t>トウ</t>
    </rPh>
    <rPh sb="22" eb="24">
      <t>ジッシ</t>
    </rPh>
    <rPh sb="30" eb="32">
      <t>ホウコク</t>
    </rPh>
    <phoneticPr fontId="19"/>
  </si>
  <si>
    <t>小出</t>
    <rPh sb="0" eb="2">
      <t>こいで</t>
    </rPh>
    <phoneticPr fontId="25" type="Hiragana"/>
  </si>
  <si>
    <t>魚沼市　小出島○○○番地</t>
    <rPh sb="0" eb="2">
      <t>ウオヌマ</t>
    </rPh>
    <rPh sb="2" eb="3">
      <t>シ</t>
    </rPh>
    <rPh sb="4" eb="6">
      <t>コイデ</t>
    </rPh>
    <rPh sb="6" eb="7">
      <t>ジマ</t>
    </rPh>
    <rPh sb="10" eb="12">
      <t>バンチ</t>
    </rPh>
    <phoneticPr fontId="19"/>
  </si>
  <si>
    <t>第四北越銀行</t>
  </si>
  <si>
    <t>※利用限度時間を超えた分は全額が利用者の費用負担となります。</t>
    <rPh sb="1" eb="3">
      <t>リヨウ</t>
    </rPh>
    <rPh sb="3" eb="5">
      <t>ゲンド</t>
    </rPh>
    <rPh sb="5" eb="7">
      <t>ジカン</t>
    </rPh>
    <rPh sb="8" eb="9">
      <t>コ</t>
    </rPh>
    <rPh sb="11" eb="12">
      <t>ブン</t>
    </rPh>
    <rPh sb="13" eb="15">
      <t>ゼンガク</t>
    </rPh>
    <rPh sb="16" eb="19">
      <t>リヨウシャ</t>
    </rPh>
    <rPh sb="20" eb="22">
      <t>ヒヨウ</t>
    </rPh>
    <rPh sb="22" eb="24">
      <t>フタン</t>
    </rPh>
    <phoneticPr fontId="19"/>
  </si>
  <si>
    <t>雪国　一郎</t>
    <rPh sb="0" eb="2">
      <t>ユキグニ</t>
    </rPh>
    <rPh sb="3" eb="5">
      <t>イチロウ</t>
    </rPh>
    <phoneticPr fontId="19"/>
  </si>
  <si>
    <t>合　計　作　業　時　間</t>
    <rPh sb="0" eb="1">
      <t>ゴウ</t>
    </rPh>
    <rPh sb="2" eb="3">
      <t>ケイ</t>
    </rPh>
    <rPh sb="4" eb="5">
      <t>サク</t>
    </rPh>
    <rPh sb="6" eb="7">
      <t>ギョウ</t>
    </rPh>
    <rPh sb="8" eb="9">
      <t>トキ</t>
    </rPh>
    <rPh sb="10" eb="11">
      <t>アイダ</t>
    </rPh>
    <phoneticPr fontId="19"/>
  </si>
  <si>
    <t>○○建設㈱</t>
    <rPh sb="2" eb="4">
      <t>ケンセツ</t>
    </rPh>
    <phoneticPr fontId="19"/>
  </si>
  <si>
    <t>魚沼市長　　　　様</t>
    <rPh sb="0" eb="2">
      <t>ウオヌマ</t>
    </rPh>
    <rPh sb="2" eb="3">
      <t>シ</t>
    </rPh>
    <rPh sb="3" eb="4">
      <t>チョウ</t>
    </rPh>
    <rPh sb="8" eb="9">
      <t>サマ</t>
    </rPh>
    <phoneticPr fontId="19"/>
  </si>
  <si>
    <t>実働時間</t>
    <rPh sb="0" eb="2">
      <t>ジツドウ</t>
    </rPh>
    <rPh sb="2" eb="4">
      <t>ジカン</t>
    </rPh>
    <phoneticPr fontId="19"/>
  </si>
  <si>
    <t>（市民福祉部　介護福祉課）</t>
    <rPh sb="1" eb="3">
      <t>シミン</t>
    </rPh>
    <rPh sb="3" eb="5">
      <t>フクシ</t>
    </rPh>
    <rPh sb="5" eb="6">
      <t>ブ</t>
    </rPh>
    <rPh sb="7" eb="9">
      <t>カイゴ</t>
    </rPh>
    <rPh sb="9" eb="11">
      <t>フクシ</t>
    </rPh>
    <rPh sb="11" eb="12">
      <t>カ</t>
    </rPh>
    <phoneticPr fontId="19"/>
  </si>
  <si>
    <t>金融機関</t>
    <rPh sb="0" eb="4">
      <t>きんゆう</t>
    </rPh>
    <phoneticPr fontId="25" type="Hiragana"/>
  </si>
  <si>
    <t>口座種別</t>
    <rPh sb="0" eb="2">
      <t>こうざ</t>
    </rPh>
    <rPh sb="2" eb="4">
      <t>しゅべつ</t>
    </rPh>
    <phoneticPr fontId="25" type="Hiragana"/>
  </si>
  <si>
    <t>＜注意！＞修正テープ等は使用しないでください。</t>
  </si>
  <si>
    <t>単価（諸経費、税込）</t>
  </si>
  <si>
    <t>請求金額（Ⅰ×Ⅱ）</t>
  </si>
  <si>
    <t>※翌月１０日までに請求すること。</t>
  </si>
  <si>
    <r>
      <t xml:space="preserve">作業時間
</t>
    </r>
    <r>
      <rPr>
        <sz val="9"/>
        <color theme="1"/>
        <rFont val="ＭＳ 明朝"/>
      </rPr>
      <t>(30分単位で記入)</t>
    </r>
    <rPh sb="0" eb="4">
      <t>さぎょ</t>
    </rPh>
    <rPh sb="8" eb="9">
      <t>ふん</t>
    </rPh>
    <rPh sb="9" eb="11">
      <t>たんい</t>
    </rPh>
    <rPh sb="12" eb="14">
      <t>きにゅう</t>
    </rPh>
    <phoneticPr fontId="25" type="Hiragana"/>
  </si>
  <si>
    <t>合計作業時間</t>
    <rPh sb="0" eb="2">
      <t>ごうけい</t>
    </rPh>
    <rPh sb="2" eb="4">
      <t>さぎょう</t>
    </rPh>
    <rPh sb="4" eb="6">
      <t>じかん</t>
    </rPh>
    <phoneticPr fontId="25" type="Hiragana"/>
  </si>
  <si>
    <t>本・支店名</t>
    <rPh sb="0" eb="1">
      <t>ほん</t>
    </rPh>
    <rPh sb="2" eb="4">
      <t>してん</t>
    </rPh>
    <rPh sb="4" eb="5">
      <t>めい</t>
    </rPh>
    <phoneticPr fontId="25" type="Hiragana"/>
  </si>
  <si>
    <t>口座名義
(カタカナ)</t>
    <rPh sb="0" eb="4">
      <t>こうざめいぎ</t>
    </rPh>
    <phoneticPr fontId="25" type="Hiragana"/>
  </si>
  <si>
    <t>業者ID</t>
    <rPh sb="0" eb="2">
      <t>ぎょうしゃ</t>
    </rPh>
    <phoneticPr fontId="25" type="Hiragana"/>
  </si>
  <si>
    <t>所在地</t>
    <rPh sb="0" eb="3">
      <t>しょざいち</t>
    </rPh>
    <phoneticPr fontId="25" type="Hiragana"/>
  </si>
  <si>
    <t>社名等</t>
    <rPh sb="0" eb="2">
      <t>しゃめい</t>
    </rPh>
    <rPh sb="2" eb="3">
      <t>とう</t>
    </rPh>
    <phoneticPr fontId="25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</si>
</sst>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3">
    <numFmt numFmtId="176" formatCode="h:mm;@"/>
    <numFmt numFmtId="177" formatCode="[$-411]ggge&quot;年&quot;m&quot;月&quot;d&quot;日&quot;;@"/>
    <numFmt numFmtId="178" formatCode="[h]&quot;時間&quot;mm&quot;分&quot;"/>
    <numFmt numFmtId="179" formatCode="[h]&quot;時間&quot;mm&quot;分&quot;;;"/>
    <numFmt numFmtId="180" formatCode="0_ "/>
    <numFmt numFmtId="181" formatCode="[DBNum3]0000000"/>
    <numFmt numFmtId="182" formatCode="[DBNum3][$-411]ggge&quot;年&quot;m&quot;月実施分&quot;;@"/>
    <numFmt numFmtId="183" formatCode="[h]&quot; 時間 &quot;mm&quot; 分&quot;;;"/>
    <numFmt numFmtId="184" formatCode="[DBNum3]&quot;Ⅰ&quot;\ \ #,##0&quot;円&quot;"/>
    <numFmt numFmtId="185" formatCode="[DBNum3][$-411]ggge&quot;年&quot;m&quot;月&quot;d&quot;日&quot;"/>
    <numFmt numFmtId="186" formatCode="@&quot;支&quot;&quot;店&quot;"/>
    <numFmt numFmtId="187" formatCode="General&quot; 時間&quot;"/>
    <numFmt numFmtId="188" formatCode="#,##0&quot; 円&quot;"/>
  </numFmts>
  <fonts count="34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游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明朝"/>
      <family val="1"/>
    </font>
    <font>
      <sz val="16"/>
      <color indexed="8"/>
      <name val="ＭＳ 明朝"/>
      <family val="1"/>
    </font>
    <font>
      <sz val="12"/>
      <color indexed="8"/>
      <name val="ＭＳ 明朝"/>
      <family val="1"/>
    </font>
    <font>
      <sz val="14"/>
      <color indexed="8"/>
      <name val="ＭＳ 明朝"/>
      <family val="1"/>
    </font>
    <font>
      <sz val="12"/>
      <color indexed="10"/>
      <name val="ＭＳ Ｐゴシック"/>
      <family val="3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14"/>
      <color theme="1"/>
      <name val="ＭＳ 明朝"/>
      <family val="1"/>
    </font>
    <font>
      <b/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1"/>
      <color indexed="8"/>
      <name val="ＭＳ 明朝"/>
      <family val="1"/>
    </font>
    <font>
      <b/>
      <sz val="14"/>
      <color theme="1"/>
      <name val="游ゴシック"/>
      <family val="3"/>
    </font>
    <font>
      <sz val="12"/>
      <color theme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9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 vertical="center"/>
    </xf>
    <xf numFmtId="176" fontId="22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177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0" fontId="20" fillId="0" borderId="0" xfId="0" applyFont="1" applyBorder="1" applyAlignment="1" applyProtection="1">
      <alignment vertical="center" shrinkToFit="1"/>
      <protection locked="0"/>
    </xf>
    <xf numFmtId="0" fontId="20" fillId="0" borderId="13" xfId="0" applyFont="1" applyBorder="1" applyAlignment="1" applyProtection="1">
      <alignment vertical="center" shrinkToFit="1"/>
      <protection locked="0"/>
    </xf>
    <xf numFmtId="58" fontId="22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177" fontId="23" fillId="0" borderId="14" xfId="0" applyNumberFormat="1" applyFont="1" applyBorder="1" applyAlignment="1" applyProtection="1">
      <alignment horizontal="center" vertical="center" shrinkToFit="1"/>
      <protection locked="0"/>
    </xf>
    <xf numFmtId="178" fontId="22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>
      <alignment vertical="center"/>
    </xf>
    <xf numFmtId="179" fontId="22" fillId="0" borderId="10" xfId="0" applyNumberFormat="1" applyFont="1" applyBorder="1" applyAlignment="1">
      <alignment horizontal="center" vertical="center" shrinkToFit="1"/>
    </xf>
    <xf numFmtId="178" fontId="22" fillId="0" borderId="14" xfId="0" applyNumberFormat="1" applyFont="1" applyBorder="1" applyAlignment="1">
      <alignment horizontal="center" vertical="center" shrinkToFit="1"/>
    </xf>
    <xf numFmtId="178" fontId="22" fillId="0" borderId="14" xfId="0" applyNumberFormat="1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 applyProtection="1">
      <alignment vertical="center" shrinkToFit="1"/>
      <protection locked="0"/>
    </xf>
    <xf numFmtId="0" fontId="20" fillId="0" borderId="17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58" fontId="22" fillId="0" borderId="0" xfId="0" applyNumberFormat="1" applyFont="1" applyAlignment="1">
      <alignment vertical="center"/>
    </xf>
    <xf numFmtId="0" fontId="24" fillId="0" borderId="0" xfId="0" applyNumberFormat="1" applyFont="1">
      <alignment vertical="center"/>
    </xf>
    <xf numFmtId="177" fontId="23" fillId="0" borderId="10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vertical="center" shrinkToFit="1"/>
    </xf>
    <xf numFmtId="0" fontId="20" fillId="0" borderId="13" xfId="0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shrinkToFit="1"/>
    </xf>
    <xf numFmtId="178" fontId="22" fillId="0" borderId="14" xfId="0" applyNumberFormat="1" applyFont="1" applyBorder="1" applyAlignment="1" applyProtection="1">
      <alignment horizontal="center" vertical="center" shrinkToFit="1"/>
    </xf>
    <xf numFmtId="0" fontId="20" fillId="0" borderId="16" xfId="0" applyFont="1" applyBorder="1" applyAlignment="1" applyProtection="1">
      <alignment vertical="center" shrinkToFit="1"/>
    </xf>
    <xf numFmtId="0" fontId="26" fillId="0" borderId="0" xfId="33" applyFont="1">
      <alignment vertical="center"/>
    </xf>
    <xf numFmtId="0" fontId="21" fillId="0" borderId="0" xfId="33" applyFont="1" applyBorder="1" applyAlignment="1">
      <alignment horizontal="center" vertical="center"/>
    </xf>
    <xf numFmtId="0" fontId="26" fillId="0" borderId="0" xfId="33" applyNumberFormat="1" applyFont="1" applyBorder="1" applyAlignment="1">
      <alignment horizontal="center" vertical="center"/>
    </xf>
    <xf numFmtId="0" fontId="27" fillId="0" borderId="0" xfId="33" applyFont="1">
      <alignment vertical="center"/>
    </xf>
    <xf numFmtId="0" fontId="26" fillId="0" borderId="18" xfId="33" applyFont="1" applyBorder="1" applyAlignment="1">
      <alignment horizontal="center" vertical="center"/>
    </xf>
    <xf numFmtId="0" fontId="28" fillId="0" borderId="19" xfId="33" applyFont="1" applyBorder="1" applyAlignment="1">
      <alignment horizontal="left" vertical="top" shrinkToFit="1"/>
    </xf>
    <xf numFmtId="0" fontId="26" fillId="0" borderId="20" xfId="33" applyFont="1" applyBorder="1" applyAlignment="1">
      <alignment horizontal="center" vertical="center"/>
    </xf>
    <xf numFmtId="0" fontId="26" fillId="0" borderId="21" xfId="33" applyFont="1" applyBorder="1" applyAlignment="1">
      <alignment horizontal="right" vertical="center"/>
    </xf>
    <xf numFmtId="0" fontId="26" fillId="0" borderId="22" xfId="33" applyFont="1" applyBorder="1" applyAlignment="1">
      <alignment vertical="center"/>
    </xf>
    <xf numFmtId="0" fontId="26" fillId="0" borderId="10" xfId="33" applyFont="1" applyBorder="1" applyAlignment="1">
      <alignment horizontal="center" vertical="center"/>
    </xf>
    <xf numFmtId="0" fontId="26" fillId="0" borderId="23" xfId="33" applyFont="1" applyBorder="1" applyAlignment="1">
      <alignment horizontal="center" vertical="center"/>
    </xf>
    <xf numFmtId="0" fontId="29" fillId="0" borderId="24" xfId="33" applyFont="1" applyBorder="1" applyAlignment="1">
      <alignment horizontal="center" vertical="center"/>
    </xf>
    <xf numFmtId="0" fontId="10" fillId="0" borderId="0" xfId="33" applyBorder="1" applyAlignment="1">
      <alignment vertical="center"/>
    </xf>
    <xf numFmtId="0" fontId="26" fillId="0" borderId="25" xfId="33" applyFont="1" applyBorder="1" applyAlignment="1">
      <alignment horizontal="center" vertical="center"/>
    </xf>
    <xf numFmtId="180" fontId="30" fillId="0" borderId="26" xfId="33" applyNumberFormat="1" applyFont="1" applyBorder="1" applyAlignment="1">
      <alignment horizontal="right" shrinkToFit="1"/>
    </xf>
    <xf numFmtId="0" fontId="26" fillId="0" borderId="27" xfId="33" applyFont="1" applyBorder="1" applyAlignment="1">
      <alignment horizontal="center" vertical="center"/>
    </xf>
    <xf numFmtId="0" fontId="10" fillId="0" borderId="28" xfId="33" applyBorder="1" applyAlignment="1">
      <alignment horizontal="right" vertical="center"/>
    </xf>
    <xf numFmtId="0" fontId="10" fillId="0" borderId="22" xfId="33" applyBorder="1" applyAlignment="1">
      <alignment vertical="center"/>
    </xf>
    <xf numFmtId="0" fontId="29" fillId="0" borderId="10" xfId="33" applyFont="1" applyBorder="1" applyAlignment="1">
      <alignment horizontal="center" vertical="center" shrinkToFit="1"/>
    </xf>
    <xf numFmtId="181" fontId="29" fillId="0" borderId="24" xfId="33" applyNumberFormat="1" applyFont="1" applyBorder="1" applyAlignment="1">
      <alignment horizontal="center" vertical="center"/>
    </xf>
    <xf numFmtId="0" fontId="26" fillId="0" borderId="0" xfId="33" applyFont="1" applyAlignment="1">
      <alignment horizontal="right" vertical="center"/>
    </xf>
    <xf numFmtId="182" fontId="23" fillId="0" borderId="13" xfId="33" applyNumberFormat="1" applyFont="1" applyBorder="1" applyAlignment="1">
      <alignment horizontal="center" vertical="center"/>
    </xf>
    <xf numFmtId="0" fontId="26" fillId="0" borderId="29" xfId="33" applyFont="1" applyBorder="1" applyAlignment="1">
      <alignment horizontal="center" vertical="center" wrapText="1"/>
    </xf>
    <xf numFmtId="183" fontId="20" fillId="0" borderId="30" xfId="33" applyNumberFormat="1" applyFont="1" applyBorder="1" applyAlignment="1">
      <alignment horizontal="right" vertical="center" shrinkToFit="1"/>
    </xf>
    <xf numFmtId="183" fontId="20" fillId="0" borderId="31" xfId="33" applyNumberFormat="1" applyFont="1" applyBorder="1" applyAlignment="1">
      <alignment horizontal="right" vertical="center" shrinkToFit="1"/>
    </xf>
    <xf numFmtId="184" fontId="31" fillId="0" borderId="32" xfId="33" applyNumberFormat="1" applyFont="1" applyBorder="1" applyAlignment="1">
      <alignment horizontal="center" vertical="center" shrinkToFit="1"/>
    </xf>
    <xf numFmtId="0" fontId="10" fillId="0" borderId="33" xfId="33" applyBorder="1" applyAlignment="1">
      <alignment horizontal="right" vertical="center"/>
    </xf>
    <xf numFmtId="0" fontId="32" fillId="0" borderId="10" xfId="33" applyFont="1" applyBorder="1" applyAlignment="1">
      <alignment horizontal="center" vertical="center" shrinkToFit="1"/>
    </xf>
    <xf numFmtId="0" fontId="10" fillId="0" borderId="23" xfId="33" applyBorder="1" applyAlignment="1">
      <alignment vertical="center"/>
    </xf>
    <xf numFmtId="181" fontId="32" fillId="0" borderId="24" xfId="33" applyNumberFormat="1" applyFont="1" applyBorder="1" applyAlignment="1">
      <alignment horizontal="center" vertical="center"/>
    </xf>
    <xf numFmtId="182" fontId="28" fillId="0" borderId="13" xfId="33" applyNumberFormat="1" applyFont="1" applyBorder="1" applyAlignment="1">
      <alignment horizontal="center" vertical="center"/>
    </xf>
    <xf numFmtId="0" fontId="26" fillId="0" borderId="34" xfId="33" applyFont="1" applyBorder="1" applyAlignment="1">
      <alignment horizontal="center" vertical="center"/>
    </xf>
    <xf numFmtId="0" fontId="28" fillId="0" borderId="11" xfId="33" applyFont="1" applyBorder="1" applyAlignment="1">
      <alignment horizontal="left" vertical="top" shrinkToFit="1"/>
    </xf>
    <xf numFmtId="0" fontId="28" fillId="0" borderId="35" xfId="33" applyFont="1" applyBorder="1" applyAlignment="1">
      <alignment horizontal="left" vertical="top" shrinkToFit="1"/>
    </xf>
    <xf numFmtId="0" fontId="26" fillId="0" borderId="36" xfId="33" applyFont="1" applyBorder="1" applyAlignment="1">
      <alignment horizontal="center" vertical="center"/>
    </xf>
    <xf numFmtId="0" fontId="26" fillId="0" borderId="37" xfId="33" applyFont="1" applyBorder="1" applyAlignment="1">
      <alignment horizontal="center" vertical="center"/>
    </xf>
    <xf numFmtId="0" fontId="26" fillId="0" borderId="10" xfId="33" applyFont="1" applyBorder="1" applyAlignment="1">
      <alignment horizontal="distributed" vertical="center" indent="1"/>
    </xf>
    <xf numFmtId="0" fontId="26" fillId="0" borderId="10" xfId="33" applyFont="1" applyBorder="1" applyAlignment="1">
      <alignment horizontal="distributed" vertical="center" wrapText="1" indent="1"/>
    </xf>
    <xf numFmtId="0" fontId="10" fillId="0" borderId="10" xfId="33" applyBorder="1" applyAlignment="1">
      <alignment horizontal="distributed" vertical="center" indent="1"/>
    </xf>
    <xf numFmtId="185" fontId="22" fillId="0" borderId="0" xfId="33" applyNumberFormat="1" applyFont="1" applyProtection="1">
      <alignment vertical="center"/>
      <protection locked="0"/>
    </xf>
    <xf numFmtId="180" fontId="30" fillId="0" borderId="38" xfId="33" applyNumberFormat="1" applyFont="1" applyBorder="1" applyAlignment="1">
      <alignment horizontal="right" shrinkToFit="1"/>
    </xf>
    <xf numFmtId="0" fontId="10" fillId="0" borderId="28" xfId="33" applyBorder="1" applyAlignment="1">
      <alignment horizontal="center" vertical="center"/>
    </xf>
    <xf numFmtId="186" fontId="29" fillId="0" borderId="10" xfId="33" applyNumberFormat="1" applyFont="1" applyBorder="1" applyAlignment="1">
      <alignment horizontal="center" vertical="center"/>
    </xf>
    <xf numFmtId="0" fontId="26" fillId="0" borderId="10" xfId="33" applyFont="1" applyBorder="1" applyAlignment="1">
      <alignment vertical="center" wrapText="1"/>
    </xf>
    <xf numFmtId="0" fontId="10" fillId="0" borderId="10" xfId="33" applyFont="1" applyBorder="1" applyAlignment="1">
      <alignment vertical="center" wrapText="1"/>
    </xf>
    <xf numFmtId="0" fontId="27" fillId="0" borderId="0" xfId="33" applyFont="1" applyAlignment="1">
      <alignment horizontal="center" vertical="center"/>
    </xf>
    <xf numFmtId="0" fontId="26" fillId="0" borderId="39" xfId="33" applyFont="1" applyBorder="1" applyAlignment="1">
      <alignment horizontal="center" vertical="center" wrapText="1"/>
    </xf>
    <xf numFmtId="183" fontId="20" fillId="0" borderId="40" xfId="33" applyNumberFormat="1" applyFont="1" applyBorder="1" applyAlignment="1">
      <alignment horizontal="right" vertical="center" shrinkToFit="1"/>
    </xf>
    <xf numFmtId="183" fontId="20" fillId="0" borderId="41" xfId="33" applyNumberFormat="1" applyFont="1" applyBorder="1" applyAlignment="1">
      <alignment horizontal="right" vertical="center" shrinkToFit="1"/>
    </xf>
    <xf numFmtId="187" fontId="23" fillId="0" borderId="42" xfId="33" applyNumberFormat="1" applyFont="1" applyBorder="1" applyAlignment="1">
      <alignment horizontal="right" vertical="center" shrinkToFit="1"/>
    </xf>
    <xf numFmtId="188" fontId="33" fillId="0" borderId="43" xfId="33" applyNumberFormat="1" applyFont="1" applyBorder="1">
      <alignment vertical="center"/>
    </xf>
    <xf numFmtId="186" fontId="32" fillId="0" borderId="10" xfId="33" applyNumberFormat="1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05-1請求書（屋根雪等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dxfs count="4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1025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1026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3073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3074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4097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4098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5121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5122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6145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6146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7169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7170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8193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8194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95250</xdr:rowOff>
    </xdr:to>
    <xdr:sp macro="" textlink="">
      <xdr:nvSpPr>
        <xdr:cNvPr id="9217" name="円/楕円 1"/>
        <xdr:cNvSpPr>
          <a:spLocks noChangeArrowheads="1"/>
        </xdr:cNvSpPr>
      </xdr:nvSpPr>
      <xdr:spPr>
        <a:xfrm>
          <a:off x="5820410" y="1887220"/>
          <a:ext cx="135890" cy="20828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104775</xdr:colOff>
      <xdr:row>0</xdr:row>
      <xdr:rowOff>0</xdr:rowOff>
    </xdr:from>
    <xdr:to xmlns:xdr="http://schemas.openxmlformats.org/drawingml/2006/spreadsheetDrawing">
      <xdr:col>5</xdr:col>
      <xdr:colOff>1071245</xdr:colOff>
      <xdr:row>1</xdr:row>
      <xdr:rowOff>48260</xdr:rowOff>
    </xdr:to>
    <xdr:sp macro="" textlink="">
      <xdr:nvSpPr>
        <xdr:cNvPr id="9218" name="フレーム 2"/>
        <xdr:cNvSpPr/>
      </xdr:nvSpPr>
      <xdr:spPr>
        <a:xfrm>
          <a:off x="4989830" y="0"/>
          <a:ext cx="966470" cy="33401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報告（屋根）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54610</xdr:colOff>
      <xdr:row>0</xdr:row>
      <xdr:rowOff>0</xdr:rowOff>
    </xdr:from>
    <xdr:to xmlns:xdr="http://schemas.openxmlformats.org/drawingml/2006/spreadsheetDrawing">
      <xdr:col>5</xdr:col>
      <xdr:colOff>930910</xdr:colOff>
      <xdr:row>1</xdr:row>
      <xdr:rowOff>38100</xdr:rowOff>
    </xdr:to>
    <xdr:sp macro="" textlink="">
      <xdr:nvSpPr>
        <xdr:cNvPr id="2" name="フレーム 1"/>
        <xdr:cNvSpPr/>
      </xdr:nvSpPr>
      <xdr:spPr>
        <a:xfrm>
          <a:off x="4407535" y="0"/>
          <a:ext cx="876300" cy="323850"/>
        </a:xfrm>
        <a:custGeom>
          <a:avLst/>
          <a:gdLst>
            <a:gd name="CX1" fmla="*/ 0 w 1066800"/>
            <a:gd name="CY1" fmla="*/ 0 h 333375"/>
            <a:gd name="CX2" fmla="*/ 1066800 w 1066800"/>
            <a:gd name="CY2" fmla="*/ 0 h 333375"/>
            <a:gd name="CX3" fmla="*/ 1066800 w 1066800"/>
            <a:gd name="CY3" fmla="*/ 333375 h 333375"/>
            <a:gd name="CX4" fmla="*/ 0 w 1066800"/>
            <a:gd name="CY4" fmla="*/ 333375 h 333375"/>
            <a:gd name="CX5" fmla="*/ 0 w 1066800"/>
            <a:gd name="CY5" fmla="*/ 0 h 333375"/>
            <a:gd name="CX6" fmla="*/ 41672 w 1066800"/>
            <a:gd name="CY6" fmla="*/ 41672 h 333375"/>
            <a:gd name="CX7" fmla="*/ 41672 w 1066800"/>
            <a:gd name="CY7" fmla="*/ 291703 h 333375"/>
            <a:gd name="CX8" fmla="*/ 1025128 w 1066800"/>
            <a:gd name="CY8" fmla="*/ 291703 h 333375"/>
            <a:gd name="CX9" fmla="*/ 1025128 w 1066800"/>
            <a:gd name="CY9" fmla="*/ 41672 h 333375"/>
            <a:gd name="CX10" fmla="*/ 41672 w 1066800"/>
            <a:gd name="CY10" fmla="*/ 41672 h 333375"/>
            <a:gd name="TXL" fmla="*/ 0 w 1066800"/>
            <a:gd name="TXT" fmla="*/ 0 h 333375"/>
            <a:gd name="TXR" fmla="*/ 1066800 w 1066800"/>
            <a:gd name="TXB" fmla="*/ 333375 h 333375"/>
          </a:gdLst>
          <a:ahLst/>
          <a:cxnLst>
            <a:cxn ang="0">
              <a:pos x="CX1" y="CY1"/>
            </a:cxn>
            <a:cxn ang="0">
              <a:pos x="CX2" y="CY2"/>
            </a:cxn>
            <a:cxn ang="0">
              <a:pos x="CX3" y="CY3"/>
            </a:cxn>
            <a:cxn ang="0">
              <a:pos x="CX4" y="CY4"/>
            </a:cxn>
            <a:cxn ang="0">
              <a:pos x="CX5" y="CY5"/>
            </a:cxn>
            <a:cxn ang="0">
              <a:pos x="CX6" y="CY6"/>
            </a:cxn>
            <a:cxn ang="0">
              <a:pos x="CX7" y="CY7"/>
            </a:cxn>
            <a:cxn ang="0">
              <a:pos x="CX8" y="CY8"/>
            </a:cxn>
            <a:cxn ang="0">
              <a:pos x="CX9" y="CY9"/>
            </a:cxn>
            <a:cxn ang="0">
              <a:pos x="CX10" y="CY10"/>
            </a:cxn>
          </a:cxnLst>
          <a:rect l="TXL" t="TXT" r="TXR" b="TXB"/>
          <a:pathLst>
            <a:path w="1066800" h="333375">
              <a:moveTo>
                <a:pt x="0" y="0"/>
              </a:moveTo>
              <a:lnTo>
                <a:pt x="1066800" y="0"/>
              </a:lnTo>
              <a:lnTo>
                <a:pt x="1066800" y="333375"/>
              </a:lnTo>
              <a:lnTo>
                <a:pt x="0" y="333375"/>
              </a:lnTo>
              <a:lnTo>
                <a:pt x="0" y="0"/>
              </a:lnTo>
              <a:close/>
              <a:moveTo>
                <a:pt x="41672" y="41672"/>
              </a:moveTo>
              <a:lnTo>
                <a:pt x="41672" y="291703"/>
              </a:lnTo>
              <a:lnTo>
                <a:pt x="1025128" y="291703"/>
              </a:lnTo>
              <a:lnTo>
                <a:pt x="1025128" y="41672"/>
              </a:lnTo>
              <a:lnTo>
                <a:pt x="41672" y="41672"/>
              </a:lnTo>
              <a:close/>
            </a:path>
          </a:pathLst>
        </a:cu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3812" tIns="4762" rIns="4762" bIns="4762" anchor="ctr" upright="1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請求（屋根）</a:t>
          </a:r>
          <a:endPara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935355</xdr:colOff>
      <xdr:row>6</xdr:row>
      <xdr:rowOff>172720</xdr:rowOff>
    </xdr:from>
    <xdr:to xmlns:xdr="http://schemas.openxmlformats.org/drawingml/2006/spreadsheetDrawing">
      <xdr:col>5</xdr:col>
      <xdr:colOff>1071245</xdr:colOff>
      <xdr:row>7</xdr:row>
      <xdr:rowOff>42545</xdr:rowOff>
    </xdr:to>
    <xdr:sp macro="" textlink="">
      <xdr:nvSpPr>
        <xdr:cNvPr id="3" name="円/楕円 5"/>
        <xdr:cNvSpPr>
          <a:spLocks noChangeArrowheads="1"/>
        </xdr:cNvSpPr>
      </xdr:nvSpPr>
      <xdr:spPr>
        <a:xfrm>
          <a:off x="5288280" y="1791970"/>
          <a:ext cx="135890" cy="1555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vert="wordArtVertRtl" lIns="3175" tIns="3175" rIns="15875" bIns="3175" anchor="ctr" upright="1"/>
        <a:lstStyle/>
        <a:p>
          <a:pPr algn="ctr"/>
          <a:r>
            <a:rPr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9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topLeftCell="A16" workbookViewId="0">
      <selection activeCell="D12" sqref="D12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18" t="s">
        <v>8</v>
      </c>
      <c r="F5" s="18"/>
    </row>
    <row r="6" spans="1:7" ht="22.5" customHeight="1">
      <c r="E6" s="18" t="s">
        <v>27</v>
      </c>
      <c r="F6" s="18"/>
    </row>
    <row r="7" spans="1:7" ht="22.5" customHeight="1">
      <c r="D7" s="4" t="s">
        <v>15</v>
      </c>
      <c r="E7" s="18" t="s">
        <v>40</v>
      </c>
      <c r="F7" s="18"/>
    </row>
    <row r="8" spans="1:7" ht="22.5" customHeight="1">
      <c r="E8" s="18" t="s">
        <v>27</v>
      </c>
      <c r="F8" s="18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7" t="s">
        <v>12</v>
      </c>
      <c r="D11" s="13">
        <v>45255</v>
      </c>
      <c r="E11" s="19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 t="s">
        <v>38</v>
      </c>
      <c r="C15" s="8">
        <v>0.35416666666666669</v>
      </c>
      <c r="D15" s="8">
        <v>0.70833333333333337</v>
      </c>
      <c r="E15" s="20">
        <v>4.1666666666666664e-002</v>
      </c>
      <c r="F15" s="22">
        <f t="shared" ref="F15:F22" si="0">D15-C15-E15</f>
        <v>0.3125</v>
      </c>
    </row>
    <row r="16" spans="1:7" ht="30" customHeight="1">
      <c r="B16" s="6" t="s">
        <v>6</v>
      </c>
      <c r="C16" s="8">
        <v>0.54166666666666652</v>
      </c>
      <c r="D16" s="8">
        <v>0.6875</v>
      </c>
      <c r="E16" s="20">
        <v>2.0833333333333332e-002</v>
      </c>
      <c r="F16" s="22">
        <f t="shared" si="0"/>
        <v>0.12500000000000014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0.43750000000000011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24">
        <v>1.3333333333333333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0.89583333333333315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15" t="s">
        <v>35</v>
      </c>
      <c r="E28" s="15"/>
      <c r="F28" s="26"/>
    </row>
    <row r="29" spans="2:8" ht="30" customHeight="1">
      <c r="B29" s="5"/>
      <c r="C29" s="11" t="s">
        <v>4</v>
      </c>
      <c r="D29" s="16" t="s">
        <v>23</v>
      </c>
      <c r="E29" s="16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E3:F3">
    <cfRule type="expression" dxfId="44" priority="1" stopIfTrue="1">
      <formula>IF(CELL("protect",E3)=0,1,0)</formula>
    </cfRule>
  </conditionalFormatting>
  <conditionalFormatting sqref="E1:F2 G1:XFD4 E4:F4 A1:D4 A6:XFD1048576 A5 C5:XFD5">
    <cfRule type="expression" dxfId="43" priority="3" stopIfTrue="1">
      <formula>IF(CELL("protect",A1)=0,1,0)</formula>
    </cfRule>
  </conditionalFormatting>
  <conditionalFormatting sqref="B5">
    <cfRule type="expression" dxfId="42" priority="2" stopIfTrue="1">
      <formula>IF(CELL("protect",B5)=0,1,0)</formula>
    </cfRule>
  </conditionalFormatting>
  <dataValidations count="2"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8" fitToWidth="1" fitToHeight="1" orientation="portrait" usePrinterDefaults="1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topLeftCell="A4" workbookViewId="0">
      <selection activeCell="C13" sqref="C13:F13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>
        <v>45256</v>
      </c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 t="s">
        <v>38</v>
      </c>
      <c r="C15" s="8">
        <v>0.375</v>
      </c>
      <c r="D15" s="8">
        <v>0.54166666666666663</v>
      </c>
      <c r="E15" s="20">
        <v>0</v>
      </c>
      <c r="F15" s="22">
        <f t="shared" ref="F15:F22" si="0">D15-C15-E15</f>
        <v>0.16666666666666663</v>
      </c>
    </row>
    <row r="16" spans="1:7" ht="30" customHeight="1">
      <c r="B16" s="6" t="s">
        <v>6</v>
      </c>
      <c r="C16" s="8">
        <v>0.375</v>
      </c>
      <c r="D16" s="8">
        <v>0.54166666666666663</v>
      </c>
      <c r="E16" s="20">
        <v>0</v>
      </c>
      <c r="F16" s="22">
        <f t="shared" si="0"/>
        <v>0.16666666666666663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0.33333333333333326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実施日1!F25</f>
        <v>0.89583333333333315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41" priority="1" stopIfTrue="1">
      <formula>IF(CELL("protect",D10)=0,1,0)</formula>
    </cfRule>
  </conditionalFormatting>
  <conditionalFormatting sqref="E3:F3">
    <cfRule type="expression" dxfId="40" priority="2" stopIfTrue="1">
      <formula>IF(CELL("protect",E3)=0,1,0)</formula>
    </cfRule>
  </conditionalFormatting>
  <conditionalFormatting sqref="E1:F2 G1:XFD4 E4:F4 A1:D4 A17:XFD1048576 A15:A16 F15:XFD16 D6:E9 F6:XFD14 D11:E14 A6:C14 A5 C5:XFD5">
    <cfRule type="expression" dxfId="39" priority="9" stopIfTrue="1">
      <formula>IF(CELL("protect",A1)=0,1,0)</formula>
    </cfRule>
  </conditionalFormatting>
  <conditionalFormatting sqref="B15:B16">
    <cfRule type="expression" dxfId="38" priority="8" stopIfTrue="1">
      <formula>IF(CELL("protect",B15)=0,1,0)</formula>
    </cfRule>
  </conditionalFormatting>
  <conditionalFormatting sqref="C15">
    <cfRule type="expression" dxfId="37" priority="7" stopIfTrue="1">
      <formula>IF(CELL("protect",C15)=0,1,0)</formula>
    </cfRule>
  </conditionalFormatting>
  <conditionalFormatting sqref="D15:E16">
    <cfRule type="expression" dxfId="36" priority="5" stopIfTrue="1">
      <formula>IF(CELL("protect",D15)=0,1,0)</formula>
    </cfRule>
  </conditionalFormatting>
  <conditionalFormatting sqref="C16">
    <cfRule type="expression" dxfId="35" priority="4" stopIfTrue="1">
      <formula>IF(CELL("protect",C16)=0,1,0)</formula>
    </cfRule>
  </conditionalFormatting>
  <conditionalFormatting sqref="B5">
    <cfRule type="expression" dxfId="34" priority="3" stopIfTrue="1">
      <formula>IF(CELL("protect",B5)=0,1,0)</formula>
    </cfRule>
  </conditionalFormatting>
  <dataValidations count="2"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8" fitToWidth="1" fitToHeight="1" orientation="portrait" usePrinterDefaults="1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workbookViewId="0">
      <selection activeCell="D10" sqref="D10:E10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実施日2!F25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33" priority="1" stopIfTrue="1">
      <formula>IF(CELL("protect",D10)=0,1,0)</formula>
    </cfRule>
  </conditionalFormatting>
  <conditionalFormatting sqref="E3:F3">
    <cfRule type="expression" dxfId="32" priority="2" stopIfTrue="1">
      <formula>IF(CELL("protect",E3)=0,1,0)</formula>
    </cfRule>
  </conditionalFormatting>
  <conditionalFormatting sqref="E1:F2 G1:XFD4 E4:F4 A1:D4 D6:E9 F6:XFD1048576 D11:E1048576 A6:C1048576 A5 C5:XFD5">
    <cfRule type="expression" dxfId="31" priority="4" stopIfTrue="1">
      <formula>IF(CELL("protect",A1)=0,1,0)</formula>
    </cfRule>
  </conditionalFormatting>
  <conditionalFormatting sqref="B5">
    <cfRule type="expression" dxfId="30" priority="3" stopIfTrue="1">
      <formula>IF(CELL("protect",B5)=0,1,0)</formula>
    </cfRule>
  </conditionalFormatting>
  <dataValidations count="2"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topLeftCell="A7" workbookViewId="0">
      <selection activeCell="D10" sqref="D10:E10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実施日3!F25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29" priority="1" stopIfTrue="1">
      <formula>IF(CELL("protect",D10)=0,1,0)</formula>
    </cfRule>
  </conditionalFormatting>
  <conditionalFormatting sqref="E3:F3">
    <cfRule type="expression" dxfId="28" priority="2" stopIfTrue="1">
      <formula>IF(CELL("protect",E3)=0,1,0)</formula>
    </cfRule>
  </conditionalFormatting>
  <conditionalFormatting sqref="E1:F2 G1:XFD4 E4:F4 A1:D4 D6:E9 F6:XFD1048576 D11:E1048576 A6:C1048576 A5 C5:XFD5">
    <cfRule type="expression" dxfId="27" priority="4" stopIfTrue="1">
      <formula>IF(CELL("protect",A1)=0,1,0)</formula>
    </cfRule>
  </conditionalFormatting>
  <conditionalFormatting sqref="B5">
    <cfRule type="expression" dxfId="26" priority="3" stopIfTrue="1">
      <formula>IF(CELL("protect",B5)=0,1,0)</formula>
    </cfRule>
  </conditionalFormatting>
  <dataValidations count="2"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topLeftCell="A4" workbookViewId="0">
      <selection activeCell="D10" sqref="D10:E10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実施日4!F25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25" priority="1" stopIfTrue="1">
      <formula>IF(CELL("protect",D10)=0,1,0)</formula>
    </cfRule>
  </conditionalFormatting>
  <conditionalFormatting sqref="E3:F3">
    <cfRule type="expression" dxfId="24" priority="2" stopIfTrue="1">
      <formula>IF(CELL("protect",E3)=0,1,0)</formula>
    </cfRule>
  </conditionalFormatting>
  <conditionalFormatting sqref="E1:F2 G1:XFD4 E4:F4 A1:D4 D6:E9 F6:XFD1048576 D11:E1048576 A6:C1048576 A5 C5:XFD5">
    <cfRule type="expression" dxfId="23" priority="4" stopIfTrue="1">
      <formula>IF(CELL("protect",A1)=0,1,0)</formula>
    </cfRule>
  </conditionalFormatting>
  <conditionalFormatting sqref="B5">
    <cfRule type="expression" dxfId="22" priority="3" stopIfTrue="1">
      <formula>IF(CELL("protect",B5)=0,1,0)</formula>
    </cfRule>
  </conditionalFormatting>
  <dataValidations count="2"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topLeftCell="A10" workbookViewId="0">
      <selection activeCell="D10" sqref="D10:E10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実施日5!F25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21" priority="1" stopIfTrue="1">
      <formula>IF(CELL("protect",D10)=0,1,0)</formula>
    </cfRule>
  </conditionalFormatting>
  <conditionalFormatting sqref="E3:F3">
    <cfRule type="expression" dxfId="20" priority="2" stopIfTrue="1">
      <formula>IF(CELL("protect",E3)=0,1,0)</formula>
    </cfRule>
  </conditionalFormatting>
  <conditionalFormatting sqref="E1:F2 G1:XFD4 E4:F4 A1:D4 D6:E9 F6:XFD1048576 D11:E1048576 A6:C1048576 A5 C5:XFD5">
    <cfRule type="expression" dxfId="19" priority="4" stopIfTrue="1">
      <formula>IF(CELL("protect",A1)=0,1,0)</formula>
    </cfRule>
  </conditionalFormatting>
  <conditionalFormatting sqref="B5">
    <cfRule type="expression" dxfId="18" priority="3" stopIfTrue="1">
      <formula>IF(CELL("protect",B5)=0,1,0)</formula>
    </cfRule>
  </conditionalFormatting>
  <dataValidations count="2"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workbookViewId="0">
      <selection activeCell="D10" sqref="D10:E10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実施日6!F25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17" priority="1" stopIfTrue="1">
      <formula>IF(CELL("protect",D10)=0,1,0)</formula>
    </cfRule>
  </conditionalFormatting>
  <conditionalFormatting sqref="E3:F3">
    <cfRule type="expression" dxfId="16" priority="2" stopIfTrue="1">
      <formula>IF(CELL("protect",E3)=0,1,0)</formula>
    </cfRule>
  </conditionalFormatting>
  <conditionalFormatting sqref="E1:F2 G1:XFD4 E4:F4 A1:D4 D6:E9 F6:XFD1048576 D11:E1048576 A6:C1048576 A5 C5:XFD5">
    <cfRule type="expression" dxfId="15" priority="4" stopIfTrue="1">
      <formula>IF(CELL("protect",A1)=0,1,0)</formula>
    </cfRule>
  </conditionalFormatting>
  <conditionalFormatting sqref="B5">
    <cfRule type="expression" dxfId="14" priority="3" stopIfTrue="1">
      <formula>IF(CELL("protect",B5)=0,1,0)</formula>
    </cfRule>
  </conditionalFormatting>
  <dataValidations count="2"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9"/>
  <sheetViews>
    <sheetView workbookViewId="0">
      <selection activeCell="I9" sqref="I9"/>
    </sheetView>
  </sheetViews>
  <sheetFormatPr defaultRowHeight="13.2"/>
  <cols>
    <col min="1" max="1" width="5.625" style="1" customWidth="1"/>
    <col min="2" max="2" width="18.75" style="1" customWidth="1"/>
    <col min="3" max="6" width="15.625" style="1" customWidth="1"/>
    <col min="7" max="7" width="5.625" style="1" customWidth="1"/>
    <col min="8" max="8" width="10.5" style="1" bestFit="1" customWidth="1"/>
    <col min="9" max="9" width="9" style="1" bestFit="1" customWidth="1"/>
    <col min="10" max="16384" width="9" style="1" customWidth="1"/>
  </cols>
  <sheetData>
    <row r="1" spans="1:7" ht="22.5" customHeight="1">
      <c r="B1" s="3" t="s">
        <v>1</v>
      </c>
      <c r="C1" s="3"/>
      <c r="D1" s="3"/>
      <c r="E1" s="3"/>
      <c r="F1" s="3"/>
      <c r="G1" s="28"/>
    </row>
    <row r="2" spans="1:7" ht="22.5" customHeight="1">
      <c r="B2" s="4" t="s">
        <v>9</v>
      </c>
      <c r="C2" s="4"/>
      <c r="D2" s="4"/>
      <c r="E2" s="4"/>
      <c r="F2" s="4"/>
      <c r="G2" s="29"/>
    </row>
    <row r="3" spans="1:7" ht="22.5" customHeight="1">
      <c r="E3" s="17">
        <f>請求書!E3</f>
        <v>45270</v>
      </c>
      <c r="F3" s="17"/>
      <c r="G3" s="30"/>
    </row>
    <row r="4" spans="1:7" ht="22.5" customHeight="1">
      <c r="B4" s="1" t="s">
        <v>41</v>
      </c>
    </row>
    <row r="5" spans="1:7" ht="22.5" customHeight="1">
      <c r="B5" s="1" t="s">
        <v>43</v>
      </c>
      <c r="D5" s="4" t="s">
        <v>0</v>
      </c>
      <c r="E5" s="35" t="str">
        <f>実施日1!E5</f>
        <v>魚沼市小出島○○－○</v>
      </c>
      <c r="F5" s="35"/>
    </row>
    <row r="6" spans="1:7" ht="22.5" customHeight="1">
      <c r="E6" s="35" t="str">
        <f>実施日1!E6</f>
        <v xml:space="preserve"> </v>
      </c>
      <c r="F6" s="35"/>
    </row>
    <row r="7" spans="1:7" ht="22.5" customHeight="1">
      <c r="D7" s="4" t="s">
        <v>15</v>
      </c>
      <c r="E7" s="35" t="str">
        <f>実施日1!E7</f>
        <v>○○建設㈱</v>
      </c>
      <c r="F7" s="35"/>
    </row>
    <row r="8" spans="1:7" ht="22.5" customHeight="1">
      <c r="E8" s="35" t="str">
        <f>実施日1!E8</f>
        <v xml:space="preserve"> </v>
      </c>
      <c r="F8" s="35"/>
    </row>
    <row r="9" spans="1:7" ht="30" customHeight="1">
      <c r="B9" s="1" t="s">
        <v>33</v>
      </c>
    </row>
    <row r="10" spans="1:7" ht="30" customHeight="1">
      <c r="C10" s="7" t="s">
        <v>20</v>
      </c>
      <c r="D10" s="12" t="s">
        <v>23</v>
      </c>
      <c r="E10" s="12"/>
    </row>
    <row r="11" spans="1:7" ht="30" customHeight="1">
      <c r="C11" s="5" t="s">
        <v>12</v>
      </c>
      <c r="D11" s="32"/>
      <c r="E11" s="32"/>
    </row>
    <row r="12" spans="1:7" ht="30" customHeight="1">
      <c r="B12" s="1" t="s">
        <v>32</v>
      </c>
    </row>
    <row r="13" spans="1:7" ht="30" customHeight="1">
      <c r="B13" s="5" t="s">
        <v>11</v>
      </c>
      <c r="C13" s="5" t="s">
        <v>24</v>
      </c>
      <c r="D13" s="5"/>
      <c r="E13" s="5"/>
      <c r="F13" s="5"/>
      <c r="G13" s="29"/>
    </row>
    <row r="14" spans="1:7" ht="30" customHeight="1">
      <c r="A14" s="2"/>
      <c r="B14" s="5"/>
      <c r="C14" s="5" t="s">
        <v>28</v>
      </c>
      <c r="D14" s="5" t="s">
        <v>31</v>
      </c>
      <c r="E14" s="5" t="s">
        <v>13</v>
      </c>
      <c r="F14" s="5" t="s">
        <v>42</v>
      </c>
      <c r="G14" s="29"/>
    </row>
    <row r="15" spans="1:7" ht="30" customHeight="1">
      <c r="B15" s="6"/>
      <c r="C15" s="8"/>
      <c r="D15" s="8"/>
      <c r="E15" s="20"/>
      <c r="F15" s="22">
        <f t="shared" ref="F15:F22" si="0">D15-C15-E15</f>
        <v>0</v>
      </c>
    </row>
    <row r="16" spans="1:7" ht="30" customHeight="1">
      <c r="B16" s="6"/>
      <c r="C16" s="8"/>
      <c r="D16" s="8"/>
      <c r="E16" s="20"/>
      <c r="F16" s="22">
        <f t="shared" si="0"/>
        <v>0</v>
      </c>
    </row>
    <row r="17" spans="2:8" ht="30" customHeight="1">
      <c r="B17" s="6"/>
      <c r="C17" s="8"/>
      <c r="D17" s="8"/>
      <c r="E17" s="20"/>
      <c r="F17" s="22">
        <f t="shared" si="0"/>
        <v>0</v>
      </c>
    </row>
    <row r="18" spans="2:8" ht="30" customHeight="1">
      <c r="B18" s="6"/>
      <c r="C18" s="8"/>
      <c r="D18" s="8"/>
      <c r="E18" s="20"/>
      <c r="F18" s="22">
        <f t="shared" si="0"/>
        <v>0</v>
      </c>
    </row>
    <row r="19" spans="2:8" ht="30" customHeight="1">
      <c r="B19" s="6"/>
      <c r="C19" s="8"/>
      <c r="D19" s="8"/>
      <c r="E19" s="20"/>
      <c r="F19" s="22">
        <f t="shared" si="0"/>
        <v>0</v>
      </c>
    </row>
    <row r="20" spans="2:8" ht="30" customHeight="1">
      <c r="B20" s="6"/>
      <c r="C20" s="8"/>
      <c r="D20" s="8"/>
      <c r="E20" s="20"/>
      <c r="F20" s="22">
        <f t="shared" si="0"/>
        <v>0</v>
      </c>
    </row>
    <row r="21" spans="2:8" ht="30" customHeight="1">
      <c r="B21" s="6"/>
      <c r="C21" s="8"/>
      <c r="D21" s="8"/>
      <c r="E21" s="20"/>
      <c r="F21" s="22">
        <f t="shared" si="0"/>
        <v>0</v>
      </c>
    </row>
    <row r="22" spans="2:8" ht="30" customHeight="1">
      <c r="B22" s="6"/>
      <c r="C22" s="8"/>
      <c r="D22" s="8"/>
      <c r="E22" s="20"/>
      <c r="F22" s="22">
        <f t="shared" si="0"/>
        <v>0</v>
      </c>
    </row>
    <row r="23" spans="2:8" ht="30" customHeight="1">
      <c r="B23" s="5" t="s">
        <v>39</v>
      </c>
      <c r="C23" s="5"/>
      <c r="D23" s="14" t="s">
        <v>25</v>
      </c>
      <c r="E23" s="21"/>
      <c r="F23" s="23">
        <f>SUM(F15:F22)</f>
        <v>0</v>
      </c>
      <c r="H23" s="31" t="str">
        <f>IF(OR(MINUTE(F23)=30,MINUTE(F23)=0),"","作業時間が30分単位となるように調整してください!")</f>
        <v/>
      </c>
    </row>
    <row r="24" spans="2:8" ht="30" customHeight="1">
      <c r="B24" s="5" t="s">
        <v>19</v>
      </c>
      <c r="C24" s="5"/>
      <c r="D24" s="14" t="s">
        <v>17</v>
      </c>
      <c r="E24" s="21"/>
      <c r="F24" s="36">
        <f>実施日7!F25</f>
        <v>0.56249999999999989</v>
      </c>
    </row>
    <row r="25" spans="2:8" ht="30" customHeight="1">
      <c r="B25" s="5" t="s">
        <v>14</v>
      </c>
      <c r="C25" s="5"/>
      <c r="D25" s="14" t="s">
        <v>5</v>
      </c>
      <c r="E25" s="21"/>
      <c r="F25" s="23">
        <f>F24-F23</f>
        <v>0.56249999999999989</v>
      </c>
    </row>
    <row r="26" spans="2:8" ht="30" customHeight="1">
      <c r="B26" s="1" t="s">
        <v>37</v>
      </c>
    </row>
    <row r="27" spans="2:8" ht="30" customHeight="1">
      <c r="B27" s="5" t="s">
        <v>3</v>
      </c>
      <c r="C27" s="9" t="s">
        <v>7</v>
      </c>
      <c r="D27" s="9"/>
      <c r="E27" s="9"/>
      <c r="F27" s="25"/>
    </row>
    <row r="28" spans="2:8" ht="30" customHeight="1">
      <c r="B28" s="5"/>
      <c r="C28" s="10" t="s">
        <v>26</v>
      </c>
      <c r="D28" s="33" t="str">
        <f>実施日1!D28</f>
        <v>魚沼市　小出島○○○番地</v>
      </c>
      <c r="E28" s="33"/>
      <c r="F28" s="37"/>
    </row>
    <row r="29" spans="2:8" ht="30" customHeight="1">
      <c r="B29" s="5"/>
      <c r="C29" s="11" t="s">
        <v>4</v>
      </c>
      <c r="D29" s="34" t="str">
        <f>実施日1!D29</f>
        <v>魚沼　太郎</v>
      </c>
      <c r="E29" s="34"/>
      <c r="F29" s="27" t="s">
        <v>22</v>
      </c>
    </row>
    <row r="30" spans="2:8" ht="22.5" customHeight="1"/>
    <row r="31" spans="2:8" ht="22.5" customHeight="1"/>
    <row r="32" spans="2:8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21">
    <mergeCell ref="B1:F1"/>
    <mergeCell ref="B2:F2"/>
    <mergeCell ref="E3:F3"/>
    <mergeCell ref="E5:F5"/>
    <mergeCell ref="E6:F6"/>
    <mergeCell ref="E7:F7"/>
    <mergeCell ref="E8:F8"/>
    <mergeCell ref="D10:E10"/>
    <mergeCell ref="D11:E11"/>
    <mergeCell ref="C13:F13"/>
    <mergeCell ref="B23:C23"/>
    <mergeCell ref="D23:E23"/>
    <mergeCell ref="B24:C24"/>
    <mergeCell ref="D24:E24"/>
    <mergeCell ref="B25:C25"/>
    <mergeCell ref="D25:E25"/>
    <mergeCell ref="C27:F27"/>
    <mergeCell ref="D28:F28"/>
    <mergeCell ref="D29:E29"/>
    <mergeCell ref="B13:B14"/>
    <mergeCell ref="B27:B29"/>
  </mergeCells>
  <phoneticPr fontId="19"/>
  <conditionalFormatting sqref="D10:E10">
    <cfRule type="expression" dxfId="13" priority="1" stopIfTrue="1">
      <formula>IF(CELL("protect",D10)=0,1,0)</formula>
    </cfRule>
  </conditionalFormatting>
  <conditionalFormatting sqref="A1:XFD4 D6:E9 F6:XFD1048576 D11:E1048576 A6:C1048576 A5 C5:XFD5">
    <cfRule type="expression" dxfId="12" priority="3" stopIfTrue="1">
      <formula>IF(CELL("protect",A1)=0,1,0)</formula>
    </cfRule>
  </conditionalFormatting>
  <conditionalFormatting sqref="B5">
    <cfRule type="expression" dxfId="11" priority="2" stopIfTrue="1">
      <formula>IF(CELL("protect",B5)=0,1,0)</formula>
    </cfRule>
  </conditionalFormatting>
  <dataValidations count="2">
    <dataValidation type="time" operator="greaterThanOrEqual" allowBlank="1" showDropDown="0" showInputMessage="1" showErrorMessage="1" prompt="32:00　10:30　などの形式で入力してください。_x000a_(格納データは日付+時間に置き換わります。)" sqref="F24">
      <formula1>0</formula1>
    </dataValidation>
    <dataValidation type="time" allowBlank="1" showDropDown="0" showInputMessage="1" showErrorMessage="1" prompt="9:00　15:30　などの形式で入力してください。" sqref="C15:E22">
      <formula1>0</formula1>
      <formula2>0.999305555555556</formula2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7"/>
  <sheetViews>
    <sheetView tabSelected="1" workbookViewId="0">
      <selection activeCell="I9" sqref="I9"/>
    </sheetView>
  </sheetViews>
  <sheetFormatPr defaultRowHeight="13.2"/>
  <cols>
    <col min="1" max="1" width="13.69921875" style="38" customWidth="1"/>
    <col min="2" max="2" width="9.69921875" style="38" customWidth="1"/>
    <col min="3" max="3" width="16.69921875" style="38" customWidth="1"/>
    <col min="4" max="4" width="13.69921875" style="38" customWidth="1"/>
    <col min="5" max="5" width="9.69921875" style="38" customWidth="1"/>
    <col min="6" max="6" width="16.69921875" style="38" customWidth="1"/>
    <col min="7" max="7" width="5.59765625" style="38" customWidth="1"/>
    <col min="8" max="16364" width="8.796875" style="38" customWidth="1"/>
    <col min="16365" max="16384" width="8.88671875" style="38" customWidth="1"/>
  </cols>
  <sheetData>
    <row r="1" spans="1:6" s="1" customFormat="1" ht="22.5" customHeight="1">
      <c r="A1" s="39" t="s">
        <v>2</v>
      </c>
      <c r="B1" s="50"/>
      <c r="C1" s="50"/>
      <c r="D1" s="50"/>
      <c r="E1" s="50"/>
      <c r="F1" s="50"/>
    </row>
    <row r="2" spans="1:6" ht="22.5" customHeight="1">
      <c r="A2" s="40" t="str">
        <v>（魚沼市軽度生活支援事業）</v>
      </c>
      <c r="B2" s="40"/>
      <c r="C2" s="40"/>
      <c r="D2" s="40"/>
      <c r="E2" s="40"/>
      <c r="F2" s="40"/>
    </row>
    <row r="3" spans="1:6" ht="22.5" customHeight="1">
      <c r="E3" s="77">
        <v>45270</v>
      </c>
      <c r="F3" s="77"/>
    </row>
    <row r="4" spans="1:6" ht="22.5" customHeight="1">
      <c r="A4" s="38" t="str">
        <v>魚沼市長　　　　様</v>
      </c>
    </row>
    <row r="5" spans="1:6" ht="22.5" customHeight="1">
      <c r="A5" s="38" t="str">
        <v>（市民福祉部　介護福祉課）</v>
      </c>
      <c r="C5" s="58"/>
      <c r="D5" s="38" t="s">
        <v>55</v>
      </c>
      <c r="E5" s="35" t="str">
        <f>実施日1!E5</f>
        <v>魚沼市小出島○○－○</v>
      </c>
      <c r="F5" s="35"/>
    </row>
    <row r="6" spans="1:6" ht="15" customHeight="1"/>
    <row r="7" spans="1:6" ht="22.5" customHeight="1">
      <c r="C7" s="58"/>
      <c r="D7" s="38" t="s">
        <v>56</v>
      </c>
      <c r="E7" s="35" t="str">
        <f>実施日1!E7</f>
        <v>○○建設㈱</v>
      </c>
      <c r="F7" s="35"/>
    </row>
    <row r="8" spans="1:6" ht="10" customHeight="1"/>
    <row r="9" spans="1:6" ht="30" customHeight="1">
      <c r="C9" s="59">
        <v>45231</v>
      </c>
      <c r="D9" s="68"/>
    </row>
    <row r="10" spans="1:6" ht="30" customHeight="1">
      <c r="A10" s="1" t="s">
        <v>16</v>
      </c>
    </row>
    <row r="11" spans="1:6" ht="22.5" customHeight="1">
      <c r="A11" s="41" t="s">
        <v>46</v>
      </c>
      <c r="E11" s="58" t="s">
        <v>54</v>
      </c>
      <c r="F11" s="83"/>
    </row>
    <row r="12" spans="1:6" ht="36" customHeight="1">
      <c r="A12" s="42" t="s">
        <v>10</v>
      </c>
      <c r="B12" s="51"/>
      <c r="C12" s="60" t="s">
        <v>50</v>
      </c>
      <c r="D12" s="69" t="s">
        <v>10</v>
      </c>
      <c r="E12" s="51"/>
      <c r="F12" s="84" t="s">
        <v>50</v>
      </c>
    </row>
    <row r="13" spans="1:6" ht="30" customHeight="1">
      <c r="A13" s="43"/>
      <c r="B13" s="52"/>
      <c r="C13" s="61"/>
      <c r="D13" s="70"/>
      <c r="E13" s="52"/>
      <c r="F13" s="85"/>
    </row>
    <row r="14" spans="1:6" s="38" customFormat="1" ht="30" customHeight="1">
      <c r="A14" s="43"/>
      <c r="B14" s="52"/>
      <c r="C14" s="61"/>
      <c r="D14" s="70"/>
      <c r="E14" s="52"/>
      <c r="F14" s="85"/>
    </row>
    <row r="15" spans="1:6" s="38" customFormat="1" ht="30" customHeight="1">
      <c r="A15" s="43"/>
      <c r="B15" s="52"/>
      <c r="C15" s="61"/>
      <c r="D15" s="70"/>
      <c r="E15" s="52"/>
      <c r="F15" s="85"/>
    </row>
    <row r="16" spans="1:6" s="38" customFormat="1" ht="30" customHeight="1">
      <c r="A16" s="43"/>
      <c r="B16" s="52"/>
      <c r="C16" s="61"/>
      <c r="D16" s="70"/>
      <c r="E16" s="52"/>
      <c r="F16" s="85"/>
    </row>
    <row r="17" spans="1:6" s="38" customFormat="1" ht="30" customHeight="1">
      <c r="A17" s="43"/>
      <c r="B17" s="52"/>
      <c r="C17" s="61"/>
      <c r="D17" s="70"/>
      <c r="E17" s="52"/>
      <c r="F17" s="85"/>
    </row>
    <row r="18" spans="1:6" s="38" customFormat="1" ht="30" customHeight="1">
      <c r="A18" s="43"/>
      <c r="B18" s="52"/>
      <c r="C18" s="61"/>
      <c r="D18" s="70"/>
      <c r="E18" s="52"/>
      <c r="F18" s="85"/>
    </row>
    <row r="19" spans="1:6" s="38" customFormat="1" ht="30" customHeight="1">
      <c r="A19" s="43"/>
      <c r="B19" s="52"/>
      <c r="C19" s="61"/>
      <c r="D19" s="70"/>
      <c r="E19" s="52"/>
      <c r="F19" s="85"/>
    </row>
    <row r="20" spans="1:6" s="38" customFormat="1" ht="30" customHeight="1">
      <c r="A20" s="43"/>
      <c r="B20" s="52"/>
      <c r="C20" s="62"/>
      <c r="D20" s="71"/>
      <c r="E20" s="78"/>
      <c r="F20" s="86"/>
    </row>
    <row r="21" spans="1:6" s="38" customFormat="1" ht="43" customHeight="1">
      <c r="A21" s="44" t="s">
        <v>47</v>
      </c>
      <c r="B21" s="53"/>
      <c r="C21" s="63">
        <v>4620</v>
      </c>
      <c r="D21" s="72" t="s">
        <v>51</v>
      </c>
      <c r="E21" s="53"/>
      <c r="F21" s="87">
        <f>SUM(SUM(C13:C20)+SUM(F13:F20))*24</f>
        <v>0</v>
      </c>
    </row>
    <row r="22" spans="1:6" ht="43" customHeight="1">
      <c r="A22" s="45" t="s">
        <v>48</v>
      </c>
      <c r="B22" s="54"/>
      <c r="C22" s="64"/>
      <c r="D22" s="73" t="s">
        <v>30</v>
      </c>
      <c r="E22" s="79"/>
      <c r="F22" s="88"/>
    </row>
    <row r="23" spans="1:6" ht="24" customHeight="1">
      <c r="A23" s="46" t="s">
        <v>29</v>
      </c>
      <c r="B23" s="55"/>
    </row>
    <row r="24" spans="1:6" ht="45" customHeight="1">
      <c r="A24" s="47" t="s">
        <v>44</v>
      </c>
      <c r="B24" s="56" t="s">
        <v>36</v>
      </c>
      <c r="C24" s="65"/>
      <c r="D24" s="74" t="s">
        <v>52</v>
      </c>
      <c r="E24" s="80" t="s">
        <v>34</v>
      </c>
      <c r="F24" s="89"/>
    </row>
    <row r="25" spans="1:6" ht="20" customHeight="1">
      <c r="A25" s="48" t="s">
        <v>45</v>
      </c>
      <c r="B25" s="48" t="s">
        <v>21</v>
      </c>
      <c r="C25" s="66"/>
      <c r="D25" s="75" t="s">
        <v>53</v>
      </c>
      <c r="E25" s="81"/>
      <c r="F25" s="82"/>
    </row>
    <row r="26" spans="1:6" ht="43" customHeight="1">
      <c r="A26" s="49" t="s">
        <v>18</v>
      </c>
      <c r="B26" s="57"/>
      <c r="C26" s="67"/>
      <c r="D26" s="76"/>
      <c r="E26" s="82"/>
      <c r="F26" s="82"/>
    </row>
    <row r="27" spans="1:6" ht="22.5" customHeight="1">
      <c r="A27" s="38" t="s">
        <v>49</v>
      </c>
    </row>
  </sheetData>
  <mergeCells count="19">
    <mergeCell ref="A1:F1"/>
    <mergeCell ref="A2:F2"/>
    <mergeCell ref="E3:F3"/>
    <mergeCell ref="E5:F5"/>
    <mergeCell ref="E7:F7"/>
    <mergeCell ref="C9:D9"/>
    <mergeCell ref="A12:B12"/>
    <mergeCell ref="D12:E12"/>
    <mergeCell ref="A21:B21"/>
    <mergeCell ref="D21:E21"/>
    <mergeCell ref="A22:C22"/>
    <mergeCell ref="D22:E22"/>
    <mergeCell ref="A23:B23"/>
    <mergeCell ref="B24:C24"/>
    <mergeCell ref="E24:F24"/>
    <mergeCell ref="B25:C25"/>
    <mergeCell ref="B26:C26"/>
    <mergeCell ref="D25:D26"/>
    <mergeCell ref="E25:F26"/>
  </mergeCells>
  <phoneticPr fontId="25" type="Hiragana"/>
  <conditionalFormatting sqref="E7:F7">
    <cfRule type="expression" dxfId="10" priority="1" stopIfTrue="1">
      <formula>IF(CELL("protect",E7)=0,1,0)</formula>
    </cfRule>
  </conditionalFormatting>
  <conditionalFormatting sqref="E5:F5">
    <cfRule type="expression" dxfId="9" priority="2" stopIfTrue="1">
      <formula>IF(CELL("protect",E5)=0,1,0)</formula>
    </cfRule>
  </conditionalFormatting>
  <conditionalFormatting sqref="F13:F20">
    <cfRule type="expression" dxfId="8" priority="4" stopIfTrue="1">
      <formula>IF(CELL("protect",F13)=0,1,0)</formula>
    </cfRule>
  </conditionalFormatting>
  <conditionalFormatting sqref="C14:C20">
    <cfRule type="expression" dxfId="7" priority="5" stopIfTrue="1">
      <formula>IF(CELL("protect",C14)=0,1,0)</formula>
    </cfRule>
  </conditionalFormatting>
  <conditionalFormatting sqref="A10">
    <cfRule type="expression" dxfId="6" priority="6" stopIfTrue="1">
      <formula>IF(CELL("protect",A10)=0,1,0)</formula>
    </cfRule>
  </conditionalFormatting>
  <conditionalFormatting sqref="C9">
    <cfRule type="expression" dxfId="5" priority="7" stopIfTrue="1">
      <formula>IF(CELL("protect",C9)=0,1,0)</formula>
    </cfRule>
  </conditionalFormatting>
  <conditionalFormatting sqref="E3:F3">
    <cfRule type="expression" dxfId="4" priority="8" stopIfTrue="1">
      <formula>IF(CELL("protect",E3)=0,1,0)</formula>
    </cfRule>
  </conditionalFormatting>
  <conditionalFormatting sqref="G1:XEI1 A1">
    <cfRule type="expression" dxfId="3" priority="16" stopIfTrue="1">
      <formula>IF(CELL("protect",A1)=0,1,0)</formula>
    </cfRule>
  </conditionalFormatting>
  <conditionalFormatting sqref="F21">
    <cfRule type="expression" dxfId="2" priority="9" stopIfTrue="1">
      <formula>IF(CELL("protect",F21)=0,1,0)</formula>
    </cfRule>
  </conditionalFormatting>
  <conditionalFormatting sqref="C21">
    <cfRule type="expression" dxfId="1" priority="10" stopIfTrue="1">
      <formula>IF(CELL("protect",C21)=0,1,0)</formula>
    </cfRule>
  </conditionalFormatting>
  <conditionalFormatting sqref="C13">
    <cfRule type="expression" dxfId="0" priority="15" stopIfTrue="1">
      <formula>IF(CELL("protect",C13)=0,1,0)</formula>
    </cfRule>
  </conditionalFormatting>
  <dataValidations count="3">
    <dataValidation type="list" allowBlank="1" showDropDown="0" showInputMessage="1" showErrorMessage="1" sqref="A26">
      <formula1>"普通,当座"</formula1>
    </dataValidation>
    <dataValidation type="list" allowBlank="1" showDropDown="0" showInputMessage="1" showErrorMessage="1" sqref="B24:C24">
      <formula1>"第四北越銀行,大光銀行,新潟縣信用組合,北魚沼農協,みなみ魚沼農協,ゆきぐに信用組合"</formula1>
    </dataValidation>
    <dataValidation type="list" allowBlank="1" showDropDown="0" showInputMessage="1" showErrorMessage="1" sqref="E24:F24">
      <formula1>"堀之内支店,小出支店,小出中央支店,中央支店,広瀬支店,大和支店"</formula1>
    </dataValidation>
  </dataValidations>
  <pageMargins left="0.7" right="0.50314960629921257" top="0.39370078740157477" bottom="0.35629921259842523" header="0.3" footer="0.3"/>
  <pageSetup paperSize="9" scale="94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実施日1</vt:lpstr>
      <vt:lpstr>実施日2</vt:lpstr>
      <vt:lpstr>実施日3</vt:lpstr>
      <vt:lpstr>実施日4</vt:lpstr>
      <vt:lpstr>実施日5</vt:lpstr>
      <vt:lpstr>実施日6</vt:lpstr>
      <vt:lpstr>実施日7</vt:lpstr>
      <vt:lpstr>実施日8</vt:lpstr>
      <vt:lpstr>請求書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101407</cp:lastModifiedBy>
  <dcterms:created xsi:type="dcterms:W3CDTF">2023-11-14T01:25:50Z</dcterms:created>
  <dcterms:modified xsi:type="dcterms:W3CDTF">2023-11-14T02:49:03Z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1.4.9.0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2023-11-14T02:49:03Z</vt:filetime>
  </property>
</Properties>
</file>