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040" windowHeight="8964" activeTab="1"/>
  </bookViews>
  <sheets>
    <sheet name="入札書" sheetId="17" r:id="rId1"/>
    <sheet name="【湯之谷】内訳書(計算式入）" sheetId="2" r:id="rId2"/>
  </sheet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101466</author>
  </authors>
  <commentList>
    <comment ref="U62" authorId="0">
      <text>
        <r>
          <rPr>
            <sz val="11"/>
            <color theme="1"/>
            <rFont val="ＭＳ Ｐゴシック"/>
          </rPr>
          <t xml:space="preserve">（年間運行日数×実働率）≦【稼働日数】≦（運行可能上限日数）
</t>
        </r>
      </text>
    </comment>
  </commentList>
</comments>
</file>

<file path=xl/sharedStrings.xml><?xml version="1.0" encoding="utf-8"?>
<sst xmlns="http://schemas.openxmlformats.org/spreadsheetml/2006/main" xmlns:r="http://schemas.openxmlformats.org/officeDocument/2006/relationships" count="107" uniqueCount="107">
  <si>
    <r>
      <t>日車運賃額</t>
    </r>
    <r>
      <rPr>
        <b/>
        <sz val="11"/>
        <color theme="0"/>
        <rFont val="ＭＳ ゴシック"/>
      </rPr>
      <t>（Ｃ）</t>
    </r>
  </si>
  <si>
    <t>㊞</t>
  </si>
  <si>
    <t>キロ制運賃</t>
    <rPh sb="2" eb="3">
      <t>セイ</t>
    </rPh>
    <rPh sb="3" eb="5">
      <t>ウンチン</t>
    </rPh>
    <phoneticPr fontId="2"/>
  </si>
  <si>
    <t>稼働日数（Ｄ）</t>
    <rPh sb="0" eb="2">
      <t>カドウ</t>
    </rPh>
    <rPh sb="2" eb="4">
      <t>ニッスウ</t>
    </rPh>
    <phoneticPr fontId="2"/>
  </si>
  <si>
    <t>湯之谷地域　大湯温泉－湯之谷小学校間バス運行管理業務委託</t>
    <rPh sb="3" eb="5">
      <t>チイキ</t>
    </rPh>
    <phoneticPr fontId="2"/>
  </si>
  <si>
    <t>商号又は名称</t>
  </si>
  <si>
    <t>下校１便</t>
  </si>
  <si>
    <t>（税抜）</t>
    <rPh sb="1" eb="3">
      <t>ゼイヌキ</t>
    </rPh>
    <phoneticPr fontId="2"/>
  </si>
  <si>
    <t>代表者職氏名</t>
    <rPh sb="0" eb="3">
      <t>ダイヒョウシャ</t>
    </rPh>
    <rPh sb="3" eb="4">
      <t>ショク</t>
    </rPh>
    <rPh sb="4" eb="6">
      <t>シメイ</t>
    </rPh>
    <phoneticPr fontId="2"/>
  </si>
  <si>
    <t>入　札　書</t>
  </si>
  <si>
    <t>②</t>
  </si>
  <si>
    <t>1日あたりの貸切バス運賃料金×平均的な稼働日数(年間運行日数×実働率）＝特例適用額</t>
    <rPh sb="1" eb="2">
      <t>ニチ</t>
    </rPh>
    <rPh sb="6" eb="8">
      <t>カシキリ</t>
    </rPh>
    <rPh sb="10" eb="12">
      <t>ウンチン</t>
    </rPh>
    <rPh sb="12" eb="14">
      <t>リョウキン</t>
    </rPh>
    <rPh sb="15" eb="18">
      <t>ヘイキンテキ</t>
    </rPh>
    <rPh sb="19" eb="21">
      <t>カドウ</t>
    </rPh>
    <rPh sb="21" eb="23">
      <t>ニッスウ</t>
    </rPh>
    <rPh sb="24" eb="26">
      <t>ネンカン</t>
    </rPh>
    <rPh sb="26" eb="28">
      <t>ウンコウ</t>
    </rPh>
    <rPh sb="28" eb="30">
      <t>ニッスウ</t>
    </rPh>
    <rPh sb="31" eb="33">
      <t>ジツドウ</t>
    </rPh>
    <rPh sb="33" eb="34">
      <t>リツ</t>
    </rPh>
    <rPh sb="36" eb="38">
      <t>トクレイ</t>
    </rPh>
    <rPh sb="38" eb="40">
      <t>テキヨウ</t>
    </rPh>
    <rPh sb="40" eb="41">
      <t>ガク</t>
    </rPh>
    <phoneticPr fontId="2"/>
  </si>
  <si>
    <t>2　件　 　　名</t>
  </si>
  <si>
    <t>代表者職氏名</t>
  </si>
  <si>
    <t>住 　　　所</t>
  </si>
  <si>
    <t>　　￥　　</t>
  </si>
  <si>
    <t>魚沼市 湯之谷 地域</t>
    <rPh sb="4" eb="7">
      <t>ユノタニ</t>
    </rPh>
    <phoneticPr fontId="2"/>
  </si>
  <si>
    <t>　　　　　　　　（入札金額は、消費税及び地方消費税の額を除いて記載してください）</t>
  </si>
  <si>
    <t>km</t>
  </si>
  <si>
    <t>3　履 行 場 所</t>
  </si>
  <si>
    <t>1　番　　 　号　</t>
  </si>
  <si>
    <t>登校１便</t>
  </si>
  <si>
    <t>小数点以下を切り上げ</t>
    <rPh sb="0" eb="3">
      <t>ショウスウテン</t>
    </rPh>
    <rPh sb="3" eb="5">
      <t>イカ</t>
    </rPh>
    <rPh sb="6" eb="7">
      <t>キ</t>
    </rPh>
    <rPh sb="8" eb="9">
      <t>ア</t>
    </rPh>
    <phoneticPr fontId="2"/>
  </si>
  <si>
    <t>代 　理 　人</t>
  </si>
  <si>
    <t>＋</t>
  </si>
  <si>
    <t>　魚沼市財務規則及びこれに基づく入札条件を承認のうえ入札します。</t>
  </si>
  <si>
    <t>）</t>
  </si>
  <si>
    <t>免　除</t>
  </si>
  <si>
    <t>5　入札保証金</t>
  </si>
  <si>
    <t>回送時間</t>
  </si>
  <si>
    <t>年間運行日数</t>
    <rPh sb="0" eb="2">
      <t>ネンカン</t>
    </rPh>
    <rPh sb="2" eb="4">
      <t>ウンコウ</t>
    </rPh>
    <rPh sb="4" eb="6">
      <t>ニッスウ</t>
    </rPh>
    <phoneticPr fontId="2"/>
  </si>
  <si>
    <t>4　入 札 金 額　　　　　　　　　　　　　　　　　　　　</t>
  </si>
  <si>
    <t>令和　　年　　　月　　　日</t>
    <rPh sb="0" eb="2">
      <t>レイワ</t>
    </rPh>
    <phoneticPr fontId="2"/>
  </si>
  <si>
    <t>湯之谷地域　大湯温泉－湯之谷小学校間バス運行管理業務委託</t>
    <rPh sb="0" eb="3">
      <t>ユノタニ</t>
    </rPh>
    <rPh sb="3" eb="5">
      <t>チイキ</t>
    </rPh>
    <rPh sb="6" eb="10">
      <t>オオユオンセン</t>
    </rPh>
    <rPh sb="11" eb="14">
      <t>ユノタニ</t>
    </rPh>
    <rPh sb="14" eb="17">
      <t>ショウガッコウ</t>
    </rPh>
    <rPh sb="17" eb="18">
      <t>カン</t>
    </rPh>
    <rPh sb="20" eb="22">
      <t>ウンコウ</t>
    </rPh>
    <rPh sb="22" eb="24">
      <t>カンリ</t>
    </rPh>
    <rPh sb="24" eb="26">
      <t>ギョウム</t>
    </rPh>
    <rPh sb="26" eb="28">
      <t>イタク</t>
    </rPh>
    <phoneticPr fontId="2"/>
  </si>
  <si>
    <t>件  名</t>
    <rPh sb="0" eb="1">
      <t>ケン</t>
    </rPh>
    <rPh sb="3" eb="4">
      <t>メイ</t>
    </rPh>
    <phoneticPr fontId="2"/>
  </si>
  <si>
    <t>　魚沼市長　　内田　幹夫　　様</t>
    <rPh sb="7" eb="9">
      <t>ウチダ</t>
    </rPh>
    <rPh sb="10" eb="12">
      <t>ミキオ</t>
    </rPh>
    <phoneticPr fontId="2"/>
  </si>
  <si>
    <t>履行場所</t>
    <rPh sb="0" eb="2">
      <t>リコウ</t>
    </rPh>
    <rPh sb="2" eb="3">
      <t>バ</t>
    </rPh>
    <rPh sb="3" eb="4">
      <t>ショ</t>
    </rPh>
    <phoneticPr fontId="2"/>
  </si>
  <si>
    <r>
      <t xml:space="preserve">運行時間 </t>
    </r>
    <r>
      <rPr>
        <b/>
        <sz val="11"/>
        <color theme="0"/>
        <rFont val="ＭＳ ゴシック"/>
      </rPr>
      <t>（Ａ）</t>
    </r>
    <rPh sb="0" eb="2">
      <t>ウンコウ</t>
    </rPh>
    <rPh sb="2" eb="4">
      <t>ジカン</t>
    </rPh>
    <phoneticPr fontId="2"/>
  </si>
  <si>
    <t>日車運賃額（Ｃ）</t>
    <rPh sb="0" eb="1">
      <t>ニチ</t>
    </rPh>
    <rPh sb="1" eb="2">
      <t>シャ</t>
    </rPh>
    <rPh sb="2" eb="4">
      <t>ウンチン</t>
    </rPh>
    <rPh sb="4" eb="5">
      <t>ガク</t>
    </rPh>
    <phoneticPr fontId="2"/>
  </si>
  <si>
    <t>（</t>
  </si>
  <si>
    <r>
      <t xml:space="preserve">運行距離 </t>
    </r>
    <r>
      <rPr>
        <b/>
        <sz val="11"/>
        <color theme="0"/>
        <rFont val="ＭＳ ゴシック"/>
      </rPr>
      <t>（Ｂ）</t>
    </r>
    <rPh sb="0" eb="2">
      <t>ウンコウ</t>
    </rPh>
    <rPh sb="2" eb="4">
      <t>キョリ</t>
    </rPh>
    <phoneticPr fontId="2"/>
  </si>
  <si>
    <t>特例適用　年間契約額（Ｅ）</t>
    <rPh sb="0" eb="2">
      <t>トクレイ</t>
    </rPh>
    <rPh sb="2" eb="4">
      <t>テキヨウ</t>
    </rPh>
    <rPh sb="5" eb="7">
      <t>ネンカン</t>
    </rPh>
    <rPh sb="7" eb="9">
      <t>ケイヤク</t>
    </rPh>
    <rPh sb="9" eb="10">
      <t>ガク</t>
    </rPh>
    <phoneticPr fontId="2"/>
  </si>
  <si>
    <t>令和</t>
    <rPh sb="0" eb="2">
      <t>レイワ</t>
    </rPh>
    <phoneticPr fontId="2"/>
  </si>
  <si>
    <t>※実働率：北陸信越運輸局ブロック平均実働率（58.33％）と貸切バス事業者の実績実働率との間</t>
    <rPh sb="1" eb="3">
      <t>ジツドウ</t>
    </rPh>
    <rPh sb="3" eb="4">
      <t>リツ</t>
    </rPh>
    <rPh sb="20" eb="21">
      <t>リツ</t>
    </rPh>
    <phoneticPr fontId="2"/>
  </si>
  <si>
    <t>2</t>
  </si>
  <si>
    <t>①</t>
  </si>
  <si>
    <t>(Ｂ):②欄の小数点第１位を切り上げて
　　１０㎞単位とする。</t>
    <rPh sb="14" eb="15">
      <t>キ</t>
    </rPh>
    <rPh sb="16" eb="17">
      <t>ア</t>
    </rPh>
    <rPh sb="25" eb="27">
      <t>タンイ</t>
    </rPh>
    <phoneticPr fontId="2"/>
  </si>
  <si>
    <t>車庫～出発地点</t>
  </si>
  <si>
    <t>回送距離</t>
    <rPh sb="2" eb="4">
      <t>キョリ</t>
    </rPh>
    <phoneticPr fontId="2"/>
  </si>
  <si>
    <t>｛</t>
  </si>
  <si>
    <t>特例適用額</t>
  </si>
  <si>
    <t>分</t>
    <rPh sb="0" eb="1">
      <t>フン</t>
    </rPh>
    <phoneticPr fontId="2"/>
  </si>
  <si>
    <t>住　所</t>
    <rPh sb="0" eb="1">
      <t>ジュウ</t>
    </rPh>
    <rPh sb="2" eb="3">
      <t>トコロ</t>
    </rPh>
    <phoneticPr fontId="2"/>
  </si>
  <si>
    <t>運行時間</t>
    <rPh sb="0" eb="2">
      <t>ウンコウ</t>
    </rPh>
    <rPh sb="2" eb="4">
      <t>ジカン</t>
    </rPh>
    <phoneticPr fontId="2"/>
  </si>
  <si>
    <t>魚沼市　湯之谷　地域</t>
  </si>
  <si>
    <t>点検点呼</t>
    <rPh sb="0" eb="2">
      <t>テンケン</t>
    </rPh>
    <rPh sb="2" eb="4">
      <t>テンコ</t>
    </rPh>
    <phoneticPr fontId="2"/>
  </si>
  <si>
    <t>（Ａ）</t>
  </si>
  <si>
    <t>年</t>
    <rPh sb="0" eb="1">
      <t>ネン</t>
    </rPh>
    <phoneticPr fontId="2"/>
  </si>
  <si>
    <t>実送時間</t>
    <rPh sb="0" eb="1">
      <t>ミ</t>
    </rPh>
    <rPh sb="1" eb="2">
      <t>ソウ</t>
    </rPh>
    <rPh sb="2" eb="4">
      <t>ジカン</t>
    </rPh>
    <phoneticPr fontId="2"/>
  </si>
  <si>
    <t>実送距離</t>
    <rPh sb="0" eb="1">
      <t>ミ</t>
    </rPh>
    <rPh sb="1" eb="2">
      <t>ソウ</t>
    </rPh>
    <rPh sb="2" eb="4">
      <t>キョリ</t>
    </rPh>
    <phoneticPr fontId="2"/>
  </si>
  <si>
    <t>※時間は１分単位で記入</t>
    <rPh sb="1" eb="3">
      <t>ジカン</t>
    </rPh>
    <rPh sb="5" eb="6">
      <t>フン</t>
    </rPh>
    <rPh sb="6" eb="8">
      <t>タンイ</t>
    </rPh>
    <rPh sb="9" eb="11">
      <t>キニュウ</t>
    </rPh>
    <phoneticPr fontId="2"/>
  </si>
  <si>
    <t>【会社名】</t>
    <rPh sb="1" eb="3">
      <t>カイシャ</t>
    </rPh>
    <rPh sb="3" eb="4">
      <t>メイ</t>
    </rPh>
    <phoneticPr fontId="2"/>
  </si>
  <si>
    <t>※距離は0.1㎞単位で記入</t>
    <rPh sb="1" eb="3">
      <t>キョリ</t>
    </rPh>
    <rPh sb="8" eb="10">
      <t>タンイ</t>
    </rPh>
    <rPh sb="11" eb="13">
      <t>キニュウ</t>
    </rPh>
    <phoneticPr fontId="2"/>
  </si>
  <si>
    <t>時間制運賃</t>
    <rPh sb="0" eb="2">
      <t>ジカン</t>
    </rPh>
    <rPh sb="2" eb="3">
      <t>セイ</t>
    </rPh>
    <rPh sb="3" eb="5">
      <t>ウンチン</t>
    </rPh>
    <phoneticPr fontId="2"/>
  </si>
  <si>
    <t>×</t>
  </si>
  <si>
    <t>月</t>
    <rPh sb="0" eb="1">
      <t>ツキ</t>
    </rPh>
    <phoneticPr fontId="2"/>
  </si>
  <si>
    <t>円</t>
    <rPh sb="0" eb="1">
      <t>エン</t>
    </rPh>
    <phoneticPr fontId="2"/>
  </si>
  <si>
    <t>学校～車庫</t>
  </si>
  <si>
    <t>日</t>
    <rPh sb="0" eb="1">
      <t>ニチ</t>
    </rPh>
    <phoneticPr fontId="2"/>
  </si>
  <si>
    <t>想定稼働日数</t>
    <rPh sb="0" eb="2">
      <t>ソウテイ</t>
    </rPh>
    <rPh sb="2" eb="4">
      <t>カドウ</t>
    </rPh>
    <rPh sb="4" eb="6">
      <t>ニッスウ</t>
    </rPh>
    <phoneticPr fontId="2"/>
  </si>
  <si>
    <t>日</t>
    <rPh sb="0" eb="1">
      <t>ヒ</t>
    </rPh>
    <phoneticPr fontId="2"/>
  </si>
  <si>
    <t>実働率</t>
    <rPh sb="0" eb="2">
      <t>ジツドウ</t>
    </rPh>
    <rPh sb="2" eb="3">
      <t>リツ</t>
    </rPh>
    <phoneticPr fontId="2"/>
  </si>
  <si>
    <t>+</t>
  </si>
  <si>
    <t>車庫～学校</t>
  </si>
  <si>
    <t>運行距離</t>
    <rPh sb="0" eb="2">
      <t>ウンコウ</t>
    </rPh>
    <rPh sb="2" eb="4">
      <t>キョリ</t>
    </rPh>
    <phoneticPr fontId="2"/>
  </si>
  <si>
    <t>車種</t>
    <rPh sb="0" eb="2">
      <t>シャシュ</t>
    </rPh>
    <phoneticPr fontId="2"/>
  </si>
  <si>
    <t>（Ｂ）</t>
  </si>
  <si>
    <t>－</t>
  </si>
  <si>
    <t>特例適用外額</t>
    <rPh sb="0" eb="2">
      <t>トクレイ</t>
    </rPh>
    <rPh sb="2" eb="4">
      <t>テキヨウ</t>
    </rPh>
    <rPh sb="4" eb="5">
      <t>ガイ</t>
    </rPh>
    <rPh sb="5" eb="6">
      <t>ガク</t>
    </rPh>
    <phoneticPr fontId="2"/>
  </si>
  <si>
    <t>稼働日数</t>
    <rPh sb="0" eb="2">
      <t>カドウ</t>
    </rPh>
    <rPh sb="2" eb="4">
      <t>ニッスウ</t>
    </rPh>
    <phoneticPr fontId="2"/>
  </si>
  <si>
    <t>中型車</t>
    <rPh sb="0" eb="2">
      <t>チュウガタ</t>
    </rPh>
    <rPh sb="2" eb="3">
      <t>クルマ</t>
    </rPh>
    <phoneticPr fontId="2"/>
  </si>
  <si>
    <t>％</t>
  </si>
  <si>
    <t>＝</t>
  </si>
  <si>
    <t>通常料金運行日数</t>
  </si>
  <si>
    <t>終点～車庫</t>
    <rPh sb="0" eb="2">
      <t>シュウテン</t>
    </rPh>
    <phoneticPr fontId="2"/>
  </si>
  <si>
    <t>係数</t>
    <rPh sb="0" eb="2">
      <t>ケイスウ</t>
    </rPh>
    <phoneticPr fontId="2"/>
  </si>
  <si>
    <t>｝</t>
  </si>
  <si>
    <t>特例適用額</t>
    <rPh sb="4" eb="5">
      <t>ガク</t>
    </rPh>
    <phoneticPr fontId="2"/>
  </si>
  <si>
    <t>）÷60 ＝</t>
  </si>
  <si>
    <r>
      <rPr>
        <sz val="14"/>
        <color theme="1"/>
        <rFont val="ＭＳ ゴシック"/>
      </rPr>
      <t>）</t>
    </r>
    <r>
      <rPr>
        <sz val="11"/>
        <color theme="1"/>
        <rFont val="ＭＳ ゴシック"/>
      </rPr>
      <t>÷60 ＝</t>
    </r>
  </si>
  <si>
    <t>）＝</t>
  </si>
  <si>
    <r>
      <rPr>
        <sz val="14"/>
        <color theme="1"/>
        <rFont val="ＭＳ ゴシック"/>
      </rPr>
      <t>）</t>
    </r>
    <r>
      <rPr>
        <sz val="10"/>
        <color theme="1"/>
        <rFont val="ＭＳ ゴシック"/>
      </rPr>
      <t>＝</t>
    </r>
  </si>
  <si>
    <t>日車運賃額</t>
  </si>
  <si>
    <t>（Ｃ）</t>
  </si>
  <si>
    <t>稼働日数上限（運行可能日数上限）</t>
    <rPh sb="0" eb="2">
      <t>カドウ</t>
    </rPh>
    <rPh sb="2" eb="4">
      <t>ニッスウ</t>
    </rPh>
    <rPh sb="4" eb="6">
      <t>ジョウゲン</t>
    </rPh>
    <rPh sb="7" eb="9">
      <t>ウンコウ</t>
    </rPh>
    <rPh sb="9" eb="11">
      <t>カノウ</t>
    </rPh>
    <rPh sb="11" eb="13">
      <t>ニッスウ</t>
    </rPh>
    <rPh sb="13" eb="15">
      <t>ジョウゲン</t>
    </rPh>
    <phoneticPr fontId="2"/>
  </si>
  <si>
    <t>小数点以下を切り捨て</t>
  </si>
  <si>
    <t>(Ａ):①欄の小数点第１位を四捨五入。
　　３時間未満の場合は３時間とする。</t>
    <rPh sb="5" eb="6">
      <t>ラン</t>
    </rPh>
    <rPh sb="7" eb="10">
      <t>ショウスウテン</t>
    </rPh>
    <rPh sb="10" eb="11">
      <t>ダイ</t>
    </rPh>
    <rPh sb="12" eb="13">
      <t>イ</t>
    </rPh>
    <rPh sb="14" eb="18">
      <t>シシャゴニュウ</t>
    </rPh>
    <phoneticPr fontId="2"/>
  </si>
  <si>
    <t>⇒</t>
  </si>
  <si>
    <t>欄に記入して下さい。</t>
    <rPh sb="6" eb="7">
      <t>クダ</t>
    </rPh>
    <phoneticPr fontId="2"/>
  </si>
  <si>
    <t>時間</t>
    <rPh sb="0" eb="2">
      <t>ジカン</t>
    </rPh>
    <phoneticPr fontId="2"/>
  </si>
  <si>
    <t>内　訳　書</t>
    <rPh sb="0" eb="1">
      <t>ウチ</t>
    </rPh>
    <rPh sb="2" eb="3">
      <t>ワケ</t>
    </rPh>
    <rPh sb="4" eb="5">
      <t>ショ</t>
    </rPh>
    <phoneticPr fontId="2"/>
  </si>
  <si>
    <t>(Ｄ)</t>
  </si>
  <si>
    <t>（D）</t>
  </si>
  <si>
    <t>商号又は名称</t>
    <rPh sb="0" eb="2">
      <t>ショウゴウ</t>
    </rPh>
    <rPh sb="2" eb="3">
      <t>マタ</t>
    </rPh>
    <rPh sb="4" eb="6">
      <t>メイショウ</t>
    </rPh>
    <phoneticPr fontId="2"/>
  </si>
  <si>
    <t>（下限額5,430円～）</t>
    <rPh sb="1" eb="4">
      <t>カゲ</t>
    </rPh>
    <rPh sb="9" eb="10">
      <t>エン</t>
    </rPh>
    <phoneticPr fontId="2"/>
  </si>
  <si>
    <t>（下限額130円～）</t>
    <rPh sb="1" eb="4">
      <t>カゲ</t>
    </rPh>
    <rPh sb="7" eb="8">
      <t>エン</t>
    </rPh>
    <phoneticPr fontId="2"/>
  </si>
  <si>
    <t>６学ス第４号</t>
  </si>
</sst>
</file>

<file path=xl/styles.xml><?xml version="1.0" encoding="utf-8"?>
<styleSheet xmlns="http://schemas.openxmlformats.org/spreadsheetml/2006/main" xmlns:r="http://schemas.openxmlformats.org/officeDocument/2006/relationships" xmlns:mc="http://schemas.openxmlformats.org/markup-compatibility/2006">
  <numFmts count="8">
    <numFmt numFmtId="176" formatCode="#,##0\-"/>
    <numFmt numFmtId="177" formatCode="#,##0_ "/>
    <numFmt numFmtId="178" formatCode="0.0_ "/>
    <numFmt numFmtId="179" formatCode="0.00_ "/>
    <numFmt numFmtId="180" formatCode="0_);[Red]\(0\)"/>
    <numFmt numFmtId="181" formatCode="&quot;(&quot;&quot;上&quot;&quot;限&quot;\ #,##0\ &quot;日&quot;&quot;)&quot;\ "/>
    <numFmt numFmtId="182" formatCode="#,##0.0_ "/>
    <numFmt numFmtId="183" formatCode="0.0"/>
  </numFmts>
  <fonts count="42">
    <font>
      <sz val="11"/>
      <color theme="1"/>
      <name val="ＭＳ Ｐゴシック"/>
      <family val="3"/>
      <scheme val="minor"/>
    </font>
    <font>
      <sz val="11"/>
      <color theme="1"/>
      <name val="ＭＳ Ｐゴシック"/>
      <family val="3"/>
      <scheme val="minor"/>
    </font>
    <font>
      <sz val="6"/>
      <color auto="1"/>
      <name val="ＭＳ Ｐゴシック"/>
      <family val="3"/>
      <scheme val="minor"/>
    </font>
    <font>
      <sz val="14"/>
      <color theme="1"/>
      <name val="ＭＳ 明朝"/>
      <family val="1"/>
    </font>
    <font>
      <sz val="10.5"/>
      <color theme="1"/>
      <name val="ＭＳ 明朝"/>
      <family val="1"/>
    </font>
    <font>
      <b/>
      <sz val="14"/>
      <color theme="1"/>
      <name val="ＭＳ 明朝"/>
      <family val="1"/>
    </font>
    <font>
      <sz val="10.5"/>
      <color theme="1"/>
      <name val="ＭＳ Ｐゴシック"/>
      <family val="2"/>
      <scheme val="minor"/>
    </font>
    <font>
      <sz val="6"/>
      <color auto="1"/>
      <name val="游ゴシック"/>
      <family val="3"/>
    </font>
    <font>
      <b/>
      <sz val="20"/>
      <color theme="1"/>
      <name val="ＭＳ ゴシック"/>
      <family val="3"/>
    </font>
    <font>
      <sz val="11"/>
      <color theme="1"/>
      <name val="ＭＳ ゴシック"/>
      <family val="3"/>
    </font>
    <font>
      <sz val="11"/>
      <color theme="0"/>
      <name val="ＭＳ ゴシック"/>
      <family val="3"/>
    </font>
    <font>
      <sz val="10"/>
      <color theme="1"/>
      <name val="ＭＳ ゴシック"/>
      <family val="3"/>
    </font>
    <font>
      <sz val="14"/>
      <color theme="1"/>
      <name val="ＭＳ ゴシック"/>
      <family val="3"/>
    </font>
    <font>
      <sz val="20"/>
      <color theme="1"/>
      <name val="ＭＳ ゴシック"/>
      <family val="3"/>
    </font>
    <font>
      <sz val="9"/>
      <color theme="1"/>
      <name val="ＭＳ ゴシック"/>
      <family val="3"/>
    </font>
    <font>
      <b/>
      <sz val="11"/>
      <color theme="1"/>
      <name val="ＭＳ ゴシック"/>
      <family val="3"/>
    </font>
    <font>
      <sz val="12"/>
      <color theme="1"/>
      <name val="ＭＳ Ｐゴシック"/>
      <family val="3"/>
      <scheme val="minor"/>
    </font>
    <font>
      <sz val="11"/>
      <color theme="1"/>
      <name val="ＭＳ 明朝"/>
      <family val="1"/>
    </font>
    <font>
      <sz val="8"/>
      <color theme="1"/>
      <name val="ＭＳ ゴシック"/>
      <family val="3"/>
    </font>
    <font>
      <sz val="11"/>
      <color auto="1"/>
      <name val="ＭＳ ゴシック"/>
      <family val="3"/>
    </font>
    <font>
      <b/>
      <sz val="10"/>
      <color auto="1"/>
      <name val="ＭＳ ゴシック"/>
      <family val="3"/>
    </font>
    <font>
      <sz val="10"/>
      <color auto="1"/>
      <name val="ＭＳ ゴシック"/>
      <family val="3"/>
    </font>
    <font>
      <sz val="9"/>
      <color auto="1"/>
      <name val="ＭＳ ゴシック"/>
      <family val="3"/>
    </font>
    <font>
      <sz val="9"/>
      <color theme="1"/>
      <name val="ＭＳ 明朝"/>
      <family val="1"/>
    </font>
    <font>
      <b/>
      <sz val="11"/>
      <color auto="1"/>
      <name val="ＭＳ ゴシック"/>
      <family val="3"/>
    </font>
    <font>
      <b/>
      <sz val="12"/>
      <color auto="1"/>
      <name val="ＭＳ ゴシック"/>
      <family val="3"/>
    </font>
    <font>
      <sz val="12"/>
      <color auto="1"/>
      <name val="ＭＳ ゴシック"/>
      <family val="3"/>
    </font>
    <font>
      <b/>
      <sz val="11"/>
      <color theme="1"/>
      <name val="ＭＳ 明朝"/>
      <family val="1"/>
    </font>
    <font>
      <sz val="6"/>
      <color theme="1"/>
      <name val="ＭＳ Ｐゴシック"/>
      <family val="3"/>
      <scheme val="minor"/>
    </font>
    <font>
      <sz val="12"/>
      <color theme="1"/>
      <name val="ＭＳ ゴシック"/>
      <family val="3"/>
    </font>
    <font>
      <sz val="9"/>
      <color theme="1"/>
      <name val="ＭＳ Ｐゴシック"/>
      <family val="3"/>
      <scheme val="minor"/>
    </font>
    <font>
      <b/>
      <sz val="11"/>
      <color theme="1"/>
      <name val="ＭＳ Ｐゴシック"/>
      <family val="3"/>
      <scheme val="minor"/>
    </font>
    <font>
      <sz val="12"/>
      <color auto="1"/>
      <name val="ＭＳ Ｐゴシック"/>
      <family val="3"/>
      <scheme val="minor"/>
    </font>
    <font>
      <sz val="11"/>
      <color rgb="FFFF0000"/>
      <name val="ＭＳ ゴシック"/>
      <family val="3"/>
    </font>
    <font>
      <sz val="8"/>
      <color auto="1"/>
      <name val="ＭＳ ゴシック"/>
      <family val="3"/>
    </font>
    <font>
      <b/>
      <sz val="9"/>
      <color auto="1"/>
      <name val="ＭＳ ゴシック"/>
      <family val="3"/>
    </font>
    <font>
      <b/>
      <sz val="10"/>
      <color theme="1"/>
      <name val="ＭＳ ゴシック"/>
      <family val="3"/>
    </font>
    <font>
      <b/>
      <sz val="12"/>
      <color theme="1"/>
      <name val="ＭＳ Ｐゴシック"/>
      <family val="3"/>
      <scheme val="minor"/>
    </font>
    <font>
      <b/>
      <sz val="12"/>
      <color theme="1"/>
      <name val="ＭＳ ゴシック"/>
      <family val="3"/>
    </font>
    <font>
      <sz val="18"/>
      <color theme="1"/>
      <name val="ＭＳ ゴシック"/>
      <family val="3"/>
    </font>
    <font>
      <b/>
      <sz val="14"/>
      <color theme="1"/>
      <name val="ＭＳ ゴシック"/>
      <family val="3"/>
    </font>
    <font>
      <b/>
      <sz val="16"/>
      <color theme="1"/>
      <name val="ＭＳ ゴシック"/>
      <family val="3"/>
    </font>
  </fonts>
  <fills count="5">
    <fill>
      <patternFill patternType="none"/>
    </fill>
    <fill>
      <patternFill patternType="gray125"/>
    </fill>
    <fill>
      <patternFill patternType="solid">
        <fgColor theme="1" tint="0.15"/>
        <bgColor indexed="64"/>
      </patternFill>
    </fill>
    <fill>
      <patternFill patternType="solid">
        <fgColor theme="5" tint="0.8"/>
        <bgColor indexed="64"/>
      </patternFill>
    </fill>
    <fill>
      <patternFill patternType="solid">
        <fgColor rgb="FFFFC000"/>
        <bgColor indexed="64"/>
      </patternFill>
    </fill>
  </fills>
  <borders count="20">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2">
    <xf numFmtId="0" fontId="0" fillId="0" borderId="0">
      <alignment vertical="center"/>
    </xf>
    <xf numFmtId="0" fontId="1" fillId="0" borderId="0">
      <alignment vertical="center"/>
    </xf>
  </cellStyleXfs>
  <cellXfs count="208">
    <xf numFmtId="0" fontId="0" fillId="0" borderId="0" xfId="0">
      <alignment vertical="center"/>
    </xf>
    <xf numFmtId="0" fontId="3" fillId="0" borderId="0" xfId="0" applyFont="1" applyAlignment="1">
      <alignment horizontal="center" vertical="center"/>
    </xf>
    <xf numFmtId="0" fontId="4"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horizontal="left" vertical="center"/>
    </xf>
    <xf numFmtId="176" fontId="5" fillId="0" borderId="1" xfId="0" applyNumberFormat="1" applyFont="1" applyBorder="1" applyAlignment="1">
      <alignment horizontal="left" vertical="center"/>
    </xf>
    <xf numFmtId="0" fontId="4" fillId="0" borderId="0" xfId="0" applyFont="1">
      <alignment vertical="center"/>
    </xf>
    <xf numFmtId="0" fontId="6" fillId="0" borderId="0" xfId="0" applyFont="1">
      <alignment vertical="center"/>
    </xf>
    <xf numFmtId="0" fontId="0" fillId="0" borderId="0" xfId="0" applyAlignment="1">
      <alignment horizontal="right" vertical="center"/>
    </xf>
    <xf numFmtId="0" fontId="8" fillId="0" borderId="0" xfId="0" applyFont="1" applyBorder="1" applyAlignment="1">
      <alignment horizontal="center" vertical="center"/>
    </xf>
    <xf numFmtId="0" fontId="9" fillId="0" borderId="0" xfId="0" applyFont="1">
      <alignment vertical="center"/>
    </xf>
    <xf numFmtId="0" fontId="9" fillId="0" borderId="1"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lignment vertical="center"/>
    </xf>
    <xf numFmtId="0" fontId="10" fillId="2" borderId="2" xfId="0" applyFont="1" applyFill="1" applyBorder="1" applyAlignment="1">
      <alignment horizontal="center" vertical="center"/>
    </xf>
    <xf numFmtId="0" fontId="9" fillId="0" borderId="3" xfId="0" applyFont="1" applyBorder="1">
      <alignment vertical="center"/>
    </xf>
    <xf numFmtId="0" fontId="11" fillId="0" borderId="4" xfId="0" applyFont="1" applyBorder="1" applyAlignment="1">
      <alignment horizontal="center" vertical="center"/>
    </xf>
    <xf numFmtId="0" fontId="11" fillId="0" borderId="4" xfId="0" applyFont="1" applyBorder="1" applyAlignment="1">
      <alignment vertical="top"/>
    </xf>
    <xf numFmtId="0" fontId="9" fillId="0" borderId="4" xfId="0" applyFont="1" applyBorder="1">
      <alignment vertical="center"/>
    </xf>
    <xf numFmtId="0" fontId="12" fillId="0" borderId="4" xfId="0" applyFont="1" applyBorder="1" applyAlignment="1">
      <alignment horizontal="center" vertical="center"/>
    </xf>
    <xf numFmtId="0" fontId="13" fillId="0" borderId="5" xfId="0" applyFont="1" applyBorder="1" applyAlignment="1">
      <alignment horizontal="center" vertical="center"/>
    </xf>
    <xf numFmtId="0" fontId="13" fillId="0" borderId="0"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5" xfId="0" applyFont="1" applyBorder="1">
      <alignment vertical="center"/>
    </xf>
    <xf numFmtId="0" fontId="10" fillId="2" borderId="5" xfId="0" applyFont="1" applyFill="1" applyBorder="1" applyAlignment="1">
      <alignment horizontal="left" vertical="center"/>
    </xf>
    <xf numFmtId="0" fontId="10" fillId="2" borderId="5" xfId="0" applyFont="1" applyFill="1" applyBorder="1">
      <alignment vertical="center"/>
    </xf>
    <xf numFmtId="0" fontId="10" fillId="2" borderId="6" xfId="0" applyFont="1" applyFill="1" applyBorder="1" applyAlignment="1">
      <alignment horizontal="center" vertical="center"/>
    </xf>
    <xf numFmtId="0" fontId="9" fillId="0" borderId="7" xfId="0" applyFont="1" applyBorder="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4" fillId="0" borderId="0" xfId="0" applyFont="1" applyAlignment="1">
      <alignment horizontal="center" vertical="center" wrapText="1"/>
    </xf>
    <xf numFmtId="0" fontId="9" fillId="0" borderId="8" xfId="0" applyFont="1" applyBorder="1" applyAlignment="1">
      <alignment horizontal="center" vertical="center"/>
    </xf>
    <xf numFmtId="0" fontId="14" fillId="0" borderId="0" xfId="0" applyFont="1" applyBorder="1" applyAlignment="1">
      <alignment vertical="top" wrapText="1"/>
    </xf>
    <xf numFmtId="0" fontId="9" fillId="0" borderId="8" xfId="0" applyFont="1" applyBorder="1">
      <alignment vertical="center"/>
    </xf>
    <xf numFmtId="0" fontId="10" fillId="2" borderId="8" xfId="0" applyFont="1" applyFill="1" applyBorder="1" applyAlignment="1">
      <alignment horizontal="left" vertical="center"/>
    </xf>
    <xf numFmtId="0" fontId="10" fillId="2" borderId="8" xfId="0" applyFont="1" applyFill="1" applyBorder="1">
      <alignment vertical="center"/>
    </xf>
    <xf numFmtId="0" fontId="15" fillId="0" borderId="0" xfId="0" applyFont="1" applyBorder="1">
      <alignment vertical="center"/>
    </xf>
    <xf numFmtId="0" fontId="16" fillId="0" borderId="0" xfId="0" applyFont="1">
      <alignment vertical="center"/>
    </xf>
    <xf numFmtId="0" fontId="14" fillId="0" borderId="0" xfId="0" applyFont="1" applyBorder="1" applyAlignment="1">
      <alignment horizontal="center" vertical="center" wrapText="1"/>
    </xf>
    <xf numFmtId="0" fontId="15" fillId="0" borderId="0" xfId="0" applyFont="1" applyBorder="1" applyAlignment="1">
      <alignment horizontal="center" vertical="center"/>
    </xf>
    <xf numFmtId="177" fontId="15" fillId="3" borderId="9" xfId="0" applyNumberFormat="1" applyFont="1" applyFill="1" applyBorder="1" applyAlignment="1">
      <alignment horizontal="center" vertical="center"/>
    </xf>
    <xf numFmtId="177" fontId="15" fillId="0" borderId="0" xfId="0" applyNumberFormat="1" applyFont="1" applyBorder="1" applyAlignment="1">
      <alignment horizontal="center" vertical="center"/>
    </xf>
    <xf numFmtId="0" fontId="11" fillId="0" borderId="0" xfId="0" applyFont="1" applyBorder="1">
      <alignment vertical="center"/>
    </xf>
    <xf numFmtId="177" fontId="9" fillId="3" borderId="10" xfId="0" applyNumberFormat="1" applyFont="1" applyFill="1" applyBorder="1" applyAlignment="1">
      <alignment horizontal="center" vertical="center"/>
    </xf>
    <xf numFmtId="177" fontId="9" fillId="0" borderId="0" xfId="0" applyNumberFormat="1" applyFont="1" applyBorder="1" applyAlignment="1">
      <alignment horizontal="center" vertical="center"/>
    </xf>
    <xf numFmtId="177" fontId="9" fillId="0" borderId="0" xfId="0" applyNumberFormat="1" applyFont="1" applyAlignment="1">
      <alignment horizontal="center" vertical="center"/>
    </xf>
    <xf numFmtId="0" fontId="9" fillId="0" borderId="0" xfId="0" applyFont="1" applyAlignment="1">
      <alignment horizontal="center" vertical="center"/>
    </xf>
    <xf numFmtId="0" fontId="9" fillId="0" borderId="7" xfId="0" applyFont="1" applyBorder="1" applyAlignment="1">
      <alignment horizontal="center" vertical="center"/>
    </xf>
    <xf numFmtId="0" fontId="9" fillId="4" borderId="9" xfId="0" applyFont="1" applyFill="1" applyBorder="1" applyAlignment="1">
      <alignment horizontal="center" vertical="center"/>
    </xf>
    <xf numFmtId="0" fontId="17" fillId="0" borderId="0" xfId="0" applyFont="1">
      <alignment vertical="center"/>
    </xf>
    <xf numFmtId="178" fontId="9" fillId="4" borderId="9" xfId="0" applyNumberFormat="1" applyFont="1" applyFill="1" applyBorder="1" applyAlignment="1">
      <alignment horizontal="center" vertical="center" shrinkToFit="1"/>
    </xf>
    <xf numFmtId="0" fontId="14" fillId="0" borderId="0" xfId="0" applyFont="1" applyBorder="1" applyAlignment="1">
      <alignment horizontal="center"/>
    </xf>
    <xf numFmtId="0" fontId="9" fillId="0" borderId="0" xfId="0" applyFont="1" applyBorder="1" applyAlignment="1">
      <alignment horizontal="left" vertical="center"/>
    </xf>
    <xf numFmtId="177" fontId="15" fillId="3" borderId="11" xfId="0" applyNumberFormat="1" applyFont="1" applyFill="1" applyBorder="1" applyAlignment="1">
      <alignment horizontal="center" vertical="center"/>
    </xf>
    <xf numFmtId="177" fontId="15" fillId="0" borderId="0" xfId="0" applyNumberFormat="1" applyFont="1" applyBorder="1">
      <alignment vertical="center"/>
    </xf>
    <xf numFmtId="0" fontId="9" fillId="0" borderId="1" xfId="0" applyFont="1" applyBorder="1">
      <alignment vertical="center"/>
    </xf>
    <xf numFmtId="0" fontId="9" fillId="4" borderId="12" xfId="0" applyFont="1" applyFill="1" applyBorder="1" applyAlignment="1">
      <alignment horizontal="center" vertical="center"/>
    </xf>
    <xf numFmtId="178" fontId="9" fillId="4" borderId="12" xfId="0" applyNumberFormat="1" applyFont="1" applyFill="1" applyBorder="1" applyAlignment="1">
      <alignment horizontal="center" vertical="center" shrinkToFit="1"/>
    </xf>
    <xf numFmtId="0" fontId="9" fillId="3" borderId="9" xfId="0" applyFont="1" applyFill="1" applyBorder="1" applyAlignment="1">
      <alignment horizontal="center" vertical="center"/>
    </xf>
    <xf numFmtId="0" fontId="9" fillId="0" borderId="1" xfId="0" applyFont="1" applyBorder="1" applyAlignment="1">
      <alignment horizontal="left" vertical="center"/>
    </xf>
    <xf numFmtId="0" fontId="18" fillId="0" borderId="0" xfId="0" applyFont="1" applyBorder="1" applyAlignment="1">
      <alignment horizontal="center"/>
    </xf>
    <xf numFmtId="0" fontId="9" fillId="3" borderId="12" xfId="0" applyFont="1" applyFill="1" applyBorder="1" applyAlignment="1">
      <alignment horizontal="center" vertical="center"/>
    </xf>
    <xf numFmtId="0" fontId="10" fillId="2" borderId="13" xfId="0" applyFont="1" applyFill="1" applyBorder="1" applyAlignment="1">
      <alignment horizontal="center" vertical="center"/>
    </xf>
    <xf numFmtId="0" fontId="14" fillId="0" borderId="0" xfId="0" applyFont="1" applyBorder="1" applyAlignment="1">
      <alignment vertical="center" wrapText="1"/>
    </xf>
    <xf numFmtId="0" fontId="14" fillId="0" borderId="0" xfId="0" applyFont="1" applyBorder="1" applyAlignment="1">
      <alignment vertical="top"/>
    </xf>
    <xf numFmtId="0" fontId="18" fillId="0" borderId="0" xfId="0" applyFont="1" applyBorder="1" applyAlignment="1">
      <alignment horizontal="center" vertical="center"/>
    </xf>
    <xf numFmtId="0" fontId="9" fillId="0" borderId="0" xfId="0" applyFont="1" applyBorder="1" applyAlignment="1">
      <alignment horizontal="left" vertical="center" wrapText="1"/>
    </xf>
    <xf numFmtId="0" fontId="14" fillId="0" borderId="0" xfId="0" applyFont="1" applyBorder="1" applyAlignment="1">
      <alignment horizontal="center" vertical="center" shrinkToFit="1"/>
    </xf>
    <xf numFmtId="0" fontId="14" fillId="0" borderId="0" xfId="0" applyFont="1">
      <alignment vertical="center"/>
    </xf>
    <xf numFmtId="0" fontId="14" fillId="0" borderId="0" xfId="0" applyFont="1" applyBorder="1" applyAlignment="1">
      <alignment horizontal="center" vertical="center"/>
    </xf>
    <xf numFmtId="178" fontId="9" fillId="0" borderId="0" xfId="0" applyNumberFormat="1" applyFont="1" applyBorder="1" applyAlignment="1">
      <alignment horizontal="center" vertical="center" shrinkToFit="1"/>
    </xf>
    <xf numFmtId="0" fontId="10" fillId="0" borderId="8" xfId="0" applyFont="1" applyBorder="1">
      <alignment vertical="center"/>
    </xf>
    <xf numFmtId="49" fontId="9" fillId="0" borderId="0" xfId="0" applyNumberFormat="1" applyFont="1" applyBorder="1" applyAlignment="1">
      <alignment horizontal="center" vertical="center"/>
    </xf>
    <xf numFmtId="0" fontId="17" fillId="0" borderId="0" xfId="0" applyFont="1" applyAlignment="1">
      <alignment horizontal="center" vertical="center"/>
    </xf>
    <xf numFmtId="0" fontId="9" fillId="0" borderId="8" xfId="0" applyFont="1" applyBorder="1" applyAlignment="1">
      <alignment horizontal="left" vertical="center"/>
    </xf>
    <xf numFmtId="0" fontId="19" fillId="0" borderId="0" xfId="0" applyFont="1" applyBorder="1">
      <alignment vertical="center"/>
    </xf>
    <xf numFmtId="0" fontId="20" fillId="0" borderId="0" xfId="0" applyFont="1" applyBorder="1" applyAlignment="1">
      <alignment horizontal="center" vertical="center"/>
    </xf>
    <xf numFmtId="0" fontId="21" fillId="0" borderId="0" xfId="0" applyFont="1" applyBorder="1" applyAlignment="1">
      <alignment horizontal="center" vertical="center"/>
    </xf>
    <xf numFmtId="0" fontId="22" fillId="0" borderId="0" xfId="0" applyFont="1" applyBorder="1" applyAlignment="1">
      <alignment horizontal="center" vertical="center"/>
    </xf>
    <xf numFmtId="177" fontId="15" fillId="3" borderId="12" xfId="0" applyNumberFormat="1" applyFont="1" applyFill="1" applyBorder="1" applyAlignment="1">
      <alignment horizontal="center" vertical="center"/>
    </xf>
    <xf numFmtId="0" fontId="14" fillId="0" borderId="0" xfId="0" applyFont="1" applyAlignment="1">
      <alignment vertical="center" shrinkToFit="1"/>
    </xf>
    <xf numFmtId="177" fontId="19" fillId="4" borderId="9" xfId="0" applyNumberFormat="1" applyFont="1" applyFill="1" applyBorder="1" applyAlignment="1">
      <alignment horizontal="center" vertical="center"/>
    </xf>
    <xf numFmtId="0" fontId="15" fillId="0" borderId="0" xfId="0" applyFont="1" applyAlignment="1">
      <alignment horizontal="center" vertical="center"/>
    </xf>
    <xf numFmtId="0" fontId="14" fillId="0" borderId="0" xfId="0" applyFont="1" applyAlignment="1">
      <alignment horizontal="center"/>
    </xf>
    <xf numFmtId="0" fontId="14" fillId="0" borderId="0" xfId="0" applyFont="1" applyAlignment="1">
      <alignment horizontal="center" vertical="center" shrinkToFit="1"/>
    </xf>
    <xf numFmtId="177" fontId="19" fillId="4" borderId="11" xfId="0" applyNumberFormat="1" applyFont="1" applyFill="1" applyBorder="1" applyAlignment="1">
      <alignment horizontal="center" vertical="center"/>
    </xf>
    <xf numFmtId="0" fontId="23" fillId="0" borderId="0" xfId="0" applyFont="1" applyBorder="1" applyAlignment="1">
      <alignment horizontal="center"/>
    </xf>
    <xf numFmtId="0" fontId="24" fillId="0" borderId="0" xfId="0" applyFont="1" applyBorder="1">
      <alignment vertical="center"/>
    </xf>
    <xf numFmtId="177" fontId="25" fillId="0" borderId="0" xfId="0" applyNumberFormat="1" applyFont="1" applyBorder="1" applyAlignment="1">
      <alignment horizontal="center" vertical="center"/>
    </xf>
    <xf numFmtId="177" fontId="19" fillId="4" borderId="12" xfId="0" applyNumberFormat="1" applyFont="1" applyFill="1" applyBorder="1" applyAlignment="1">
      <alignment horizontal="center" vertical="center"/>
    </xf>
    <xf numFmtId="0" fontId="23" fillId="0" borderId="0" xfId="0" applyFont="1" applyBorder="1" applyAlignment="1"/>
    <xf numFmtId="177" fontId="26" fillId="0" borderId="0" xfId="0" applyNumberFormat="1" applyFont="1" applyBorder="1" applyAlignment="1">
      <alignment horizontal="center" vertical="center"/>
    </xf>
    <xf numFmtId="177" fontId="26" fillId="0" borderId="0" xfId="0" applyNumberFormat="1" applyFont="1" applyAlignment="1">
      <alignment horizontal="center" vertical="center"/>
    </xf>
    <xf numFmtId="0" fontId="25" fillId="0" borderId="0" xfId="0" applyFont="1" applyBorder="1" applyAlignment="1">
      <alignment horizontal="center" vertical="center"/>
    </xf>
    <xf numFmtId="0" fontId="22" fillId="0" borderId="0" xfId="0" applyFont="1" applyBorder="1" applyAlignment="1">
      <alignment horizontal="center"/>
    </xf>
    <xf numFmtId="0" fontId="27" fillId="0" borderId="0" xfId="0" applyFont="1" applyBorder="1" applyAlignment="1"/>
    <xf numFmtId="0" fontId="28" fillId="0" borderId="0" xfId="0" applyFont="1" applyAlignment="1">
      <alignment horizontal="center" vertical="center"/>
    </xf>
    <xf numFmtId="177" fontId="16" fillId="0" borderId="0" xfId="0" applyNumberFormat="1" applyFont="1" applyBorder="1" applyAlignment="1">
      <alignment horizontal="center" vertical="center"/>
    </xf>
    <xf numFmtId="0" fontId="24" fillId="0" borderId="1" xfId="0" applyFont="1" applyBorder="1" applyAlignment="1">
      <alignment horizontal="center" vertical="center"/>
    </xf>
    <xf numFmtId="179" fontId="19" fillId="4" borderId="9" xfId="0" applyNumberFormat="1" applyFont="1" applyFill="1" applyBorder="1" applyAlignment="1">
      <alignment horizontal="center" vertical="center" shrinkToFit="1"/>
    </xf>
    <xf numFmtId="0" fontId="16" fillId="0" borderId="0" xfId="0" applyFont="1" applyBorder="1" applyAlignment="1">
      <alignment horizontal="center" vertical="center"/>
    </xf>
    <xf numFmtId="0" fontId="29" fillId="0" borderId="0" xfId="0" applyFont="1">
      <alignment vertical="center"/>
    </xf>
    <xf numFmtId="0" fontId="22" fillId="0" borderId="0" xfId="0" applyFont="1" applyBorder="1" applyAlignment="1"/>
    <xf numFmtId="0" fontId="14" fillId="0" borderId="0" xfId="0" applyFont="1" applyAlignment="1">
      <alignment horizontal="center" vertical="center"/>
    </xf>
    <xf numFmtId="179" fontId="19" fillId="4" borderId="11" xfId="0" applyNumberFormat="1" applyFont="1" applyFill="1" applyBorder="1" applyAlignment="1">
      <alignment horizontal="center" vertical="center" shrinkToFit="1"/>
    </xf>
    <xf numFmtId="179" fontId="19" fillId="0" borderId="0" xfId="0" applyNumberFormat="1" applyFont="1" applyBorder="1" applyAlignment="1">
      <alignment horizontal="center" vertical="center" shrinkToFit="1"/>
    </xf>
    <xf numFmtId="0" fontId="14" fillId="0" borderId="8" xfId="0" applyFont="1" applyBorder="1" applyAlignment="1">
      <alignment vertical="top" wrapText="1"/>
    </xf>
    <xf numFmtId="0" fontId="30" fillId="0" borderId="0" xfId="0" applyFont="1" applyBorder="1" applyAlignment="1">
      <alignment horizontal="center"/>
    </xf>
    <xf numFmtId="0" fontId="14" fillId="0" borderId="8" xfId="0" applyFont="1" applyBorder="1" applyAlignment="1">
      <alignment horizontal="left" vertical="top" wrapText="1"/>
    </xf>
    <xf numFmtId="0" fontId="24" fillId="0" borderId="0" xfId="0" applyFont="1" applyBorder="1" applyAlignment="1">
      <alignment horizontal="center" vertical="center"/>
    </xf>
    <xf numFmtId="180" fontId="19" fillId="3" borderId="9" xfId="0" applyNumberFormat="1" applyFont="1" applyFill="1" applyBorder="1" applyAlignment="1">
      <alignment horizontal="center" vertical="center"/>
    </xf>
    <xf numFmtId="0" fontId="22" fillId="0" borderId="0" xfId="0" applyFont="1" applyAlignment="1"/>
    <xf numFmtId="0" fontId="31" fillId="0" borderId="0" xfId="0" applyFont="1" applyBorder="1">
      <alignment vertical="center"/>
    </xf>
    <xf numFmtId="0" fontId="0" fillId="0" borderId="0" xfId="0" applyAlignment="1">
      <alignment horizontal="center" vertical="center"/>
    </xf>
    <xf numFmtId="0" fontId="26" fillId="0" borderId="0" xfId="0" applyFont="1" applyBorder="1" applyAlignment="1">
      <alignment horizontal="center" vertical="center"/>
    </xf>
    <xf numFmtId="0" fontId="32" fillId="0" borderId="0" xfId="0" applyFont="1">
      <alignment vertical="center"/>
    </xf>
    <xf numFmtId="0" fontId="19" fillId="3" borderId="12" xfId="0" applyFont="1" applyFill="1" applyBorder="1" applyAlignment="1">
      <alignment horizontal="center" vertical="center"/>
    </xf>
    <xf numFmtId="0" fontId="33" fillId="0" borderId="0" xfId="0" applyFont="1" applyBorder="1">
      <alignment vertical="center"/>
    </xf>
    <xf numFmtId="0" fontId="33" fillId="0" borderId="0" xfId="0" applyFont="1">
      <alignment vertical="center"/>
    </xf>
    <xf numFmtId="181" fontId="34" fillId="0" borderId="0" xfId="0" applyNumberFormat="1" applyFont="1" applyBorder="1" applyAlignment="1">
      <alignment horizontal="right" vertical="center" shrinkToFit="1"/>
    </xf>
    <xf numFmtId="0" fontId="26" fillId="0" borderId="0" xfId="0" applyFont="1">
      <alignment vertical="center"/>
    </xf>
    <xf numFmtId="0" fontId="29" fillId="0" borderId="0" xfId="0" applyFont="1" applyBorder="1" applyAlignment="1">
      <alignment horizontal="center" vertical="center"/>
    </xf>
    <xf numFmtId="0" fontId="19" fillId="0" borderId="0" xfId="0" applyFont="1" applyBorder="1" applyAlignment="1"/>
    <xf numFmtId="0" fontId="11" fillId="0" borderId="0" xfId="0" applyFont="1" applyAlignment="1">
      <alignment horizontal="center" vertical="center"/>
    </xf>
    <xf numFmtId="177" fontId="16" fillId="4" borderId="9" xfId="0" applyNumberFormat="1" applyFont="1" applyFill="1" applyBorder="1" applyAlignment="1">
      <alignment horizontal="center" vertical="center"/>
    </xf>
    <xf numFmtId="0" fontId="24" fillId="0" borderId="0" xfId="0" applyFont="1">
      <alignment vertical="center"/>
    </xf>
    <xf numFmtId="179" fontId="19" fillId="4" borderId="12" xfId="0" applyNumberFormat="1" applyFont="1" applyFill="1" applyBorder="1" applyAlignment="1">
      <alignment horizontal="center" vertical="center" shrinkToFit="1"/>
    </xf>
    <xf numFmtId="179" fontId="19" fillId="3" borderId="9" xfId="0" applyNumberFormat="1" applyFont="1" applyFill="1" applyBorder="1" applyAlignment="1">
      <alignment horizontal="center" vertical="center" shrinkToFit="1"/>
    </xf>
    <xf numFmtId="179" fontId="19" fillId="0" borderId="0" xfId="0" applyNumberFormat="1" applyFont="1" applyAlignment="1">
      <alignment horizontal="center" vertical="center" shrinkToFit="1"/>
    </xf>
    <xf numFmtId="0" fontId="16" fillId="4" borderId="12" xfId="0" applyFont="1" applyFill="1" applyBorder="1" applyAlignment="1">
      <alignment horizontal="center" vertical="center"/>
    </xf>
    <xf numFmtId="0" fontId="29" fillId="0" borderId="0" xfId="0" applyFont="1" applyBorder="1">
      <alignment vertical="center"/>
    </xf>
    <xf numFmtId="179" fontId="19" fillId="3" borderId="11" xfId="0" applyNumberFormat="1" applyFont="1" applyFill="1" applyBorder="1" applyAlignment="1">
      <alignment horizontal="center" vertical="center" shrinkToFit="1"/>
    </xf>
    <xf numFmtId="0" fontId="35" fillId="0" borderId="0" xfId="0" applyFont="1" applyBorder="1" applyAlignment="1">
      <alignment horizontal="left" vertical="center"/>
    </xf>
    <xf numFmtId="179" fontId="22" fillId="0" borderId="14" xfId="0" applyNumberFormat="1" applyFont="1" applyBorder="1" applyAlignment="1">
      <alignment shrinkToFit="1"/>
    </xf>
    <xf numFmtId="179" fontId="22" fillId="0" borderId="0" xfId="0" applyNumberFormat="1" applyFont="1" applyAlignment="1">
      <alignment shrinkToFit="1"/>
    </xf>
    <xf numFmtId="0" fontId="15" fillId="0" borderId="0" xfId="0" applyFont="1" applyBorder="1" applyAlignment="1">
      <alignment horizontal="left" vertical="top"/>
    </xf>
    <xf numFmtId="0" fontId="36" fillId="0" borderId="0" xfId="0" applyFont="1" applyBorder="1">
      <alignment vertical="center"/>
    </xf>
    <xf numFmtId="0" fontId="11" fillId="0" borderId="0" xfId="0" applyFont="1" applyBorder="1" applyAlignment="1">
      <alignment horizontal="center"/>
    </xf>
    <xf numFmtId="0" fontId="37" fillId="0" borderId="1" xfId="0" applyFont="1" applyBorder="1">
      <alignment vertical="center"/>
    </xf>
    <xf numFmtId="177" fontId="12" fillId="3" borderId="9" xfId="0" applyNumberFormat="1" applyFont="1" applyFill="1" applyBorder="1" applyAlignment="1">
      <alignment horizontal="center" vertical="center"/>
    </xf>
    <xf numFmtId="0" fontId="19" fillId="0" borderId="0" xfId="0" applyFont="1" applyBorder="1" applyAlignment="1">
      <alignment horizontal="center" vertical="center"/>
    </xf>
    <xf numFmtId="0" fontId="31" fillId="0" borderId="0" xfId="0" applyFont="1" applyBorder="1" applyAlignment="1">
      <alignment horizontal="center" vertical="center"/>
    </xf>
    <xf numFmtId="0" fontId="18" fillId="0" borderId="8" xfId="0" applyFont="1" applyBorder="1">
      <alignment vertical="center"/>
    </xf>
    <xf numFmtId="177" fontId="12" fillId="3" borderId="11" xfId="0" applyNumberFormat="1" applyFont="1" applyFill="1" applyBorder="1" applyAlignment="1">
      <alignment horizontal="center" vertical="center"/>
    </xf>
    <xf numFmtId="0" fontId="9" fillId="0" borderId="0" xfId="0" applyFont="1" applyBorder="1" applyAlignment="1">
      <alignment vertical="center" wrapText="1"/>
    </xf>
    <xf numFmtId="177" fontId="12" fillId="3" borderId="12"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38" fillId="0" borderId="0" xfId="0" applyFont="1" applyBorder="1">
      <alignment vertical="center"/>
    </xf>
    <xf numFmtId="0" fontId="14" fillId="0" borderId="14" xfId="0" applyFont="1" applyBorder="1" applyAlignment="1">
      <alignment horizontal="center"/>
    </xf>
    <xf numFmtId="0" fontId="15" fillId="0" borderId="1" xfId="0" applyFont="1" applyBorder="1">
      <alignment vertical="center"/>
    </xf>
    <xf numFmtId="177" fontId="9" fillId="3" borderId="9" xfId="0" applyNumberFormat="1" applyFont="1" applyFill="1" applyBorder="1" applyAlignment="1">
      <alignment horizontal="center" vertical="center"/>
    </xf>
    <xf numFmtId="0" fontId="11" fillId="0" borderId="0" xfId="0" applyFont="1">
      <alignment vertical="center"/>
    </xf>
    <xf numFmtId="177" fontId="9" fillId="3" borderId="11" xfId="0" applyNumberFormat="1" applyFont="1" applyFill="1" applyBorder="1" applyAlignment="1">
      <alignment horizontal="center" vertical="center"/>
    </xf>
    <xf numFmtId="0" fontId="11" fillId="0" borderId="0" xfId="0" applyFont="1" applyBorder="1" applyAlignment="1">
      <alignment vertical="top"/>
    </xf>
    <xf numFmtId="0" fontId="13" fillId="0" borderId="8" xfId="0" applyFont="1" applyBorder="1" applyAlignment="1">
      <alignment horizontal="center" vertical="center"/>
    </xf>
    <xf numFmtId="0" fontId="9" fillId="0" borderId="0" xfId="0" applyFont="1" applyBorder="1" applyAlignment="1">
      <alignment horizontal="center" vertical="center" shrinkToFit="1"/>
    </xf>
    <xf numFmtId="0" fontId="31" fillId="0" borderId="1" xfId="0" applyFont="1" applyBorder="1" applyAlignment="1">
      <alignment horizontal="center" vertical="center"/>
    </xf>
    <xf numFmtId="177" fontId="14" fillId="0" borderId="15" xfId="0" applyNumberFormat="1" applyFont="1" applyBorder="1" applyAlignment="1">
      <alignment horizontal="center" vertical="top"/>
    </xf>
    <xf numFmtId="0" fontId="18" fillId="0" borderId="0" xfId="0" applyFont="1" applyBorder="1" applyAlignment="1">
      <alignment vertical="center" wrapText="1"/>
    </xf>
    <xf numFmtId="182" fontId="9" fillId="3" borderId="9" xfId="0" applyNumberFormat="1" applyFont="1" applyFill="1" applyBorder="1" applyAlignment="1">
      <alignment horizontal="center" vertical="center"/>
    </xf>
    <xf numFmtId="0" fontId="18" fillId="0" borderId="0" xfId="0" applyFont="1" applyBorder="1" applyAlignment="1">
      <alignment vertical="top" wrapText="1"/>
    </xf>
    <xf numFmtId="0" fontId="39" fillId="0" borderId="15" xfId="0" applyFont="1" applyBorder="1" applyAlignment="1">
      <alignment vertical="top" textRotation="90"/>
    </xf>
    <xf numFmtId="177" fontId="40" fillId="3" borderId="9" xfId="0" applyNumberFormat="1" applyFont="1" applyFill="1" applyBorder="1" applyAlignment="1">
      <alignment horizontal="center" vertical="center"/>
    </xf>
    <xf numFmtId="177" fontId="40" fillId="0" borderId="0" xfId="0" applyNumberFormat="1" applyFont="1" applyBorder="1" applyAlignment="1">
      <alignment horizontal="center" vertical="center"/>
    </xf>
    <xf numFmtId="0" fontId="9" fillId="4" borderId="0" xfId="0" applyFont="1" applyFill="1" applyBorder="1" applyAlignment="1">
      <alignment horizontal="center" vertical="center"/>
    </xf>
    <xf numFmtId="182" fontId="9" fillId="3" borderId="11" xfId="0" applyNumberFormat="1" applyFont="1" applyFill="1" applyBorder="1" applyAlignment="1">
      <alignment horizontal="center" vertical="center"/>
    </xf>
    <xf numFmtId="0" fontId="18" fillId="0" borderId="8" xfId="0" applyFont="1" applyBorder="1" applyAlignment="1">
      <alignment vertical="top" wrapText="1"/>
    </xf>
    <xf numFmtId="177" fontId="40" fillId="3" borderId="11" xfId="0" applyNumberFormat="1" applyFont="1" applyFill="1" applyBorder="1" applyAlignment="1">
      <alignment horizontal="center" vertical="center"/>
    </xf>
    <xf numFmtId="0" fontId="38" fillId="0" borderId="0" xfId="0" applyFont="1" applyBorder="1" applyAlignment="1">
      <alignment horizontal="center" vertical="center"/>
    </xf>
    <xf numFmtId="0" fontId="9" fillId="3" borderId="11" xfId="0" applyFont="1" applyFill="1" applyBorder="1" applyAlignment="1">
      <alignment horizontal="center" vertical="center"/>
    </xf>
    <xf numFmtId="182" fontId="9" fillId="3" borderId="12" xfId="0" applyNumberFormat="1" applyFont="1" applyFill="1" applyBorder="1" applyAlignment="1">
      <alignment horizontal="center" vertical="center"/>
    </xf>
    <xf numFmtId="177" fontId="9" fillId="3" borderId="12" xfId="0" applyNumberFormat="1" applyFont="1" applyFill="1" applyBorder="1" applyAlignment="1">
      <alignment horizontal="center" vertical="center"/>
    </xf>
    <xf numFmtId="177" fontId="18" fillId="0" borderId="0" xfId="0" applyNumberFormat="1" applyFont="1" applyAlignment="1">
      <alignment horizontal="right" vertical="center"/>
    </xf>
    <xf numFmtId="0" fontId="38" fillId="4" borderId="9" xfId="0" applyFont="1" applyFill="1" applyBorder="1" applyAlignment="1">
      <alignment horizontal="center" vertical="center"/>
    </xf>
    <xf numFmtId="0" fontId="41" fillId="0" borderId="0" xfId="0" applyFont="1" applyBorder="1" applyAlignment="1">
      <alignment horizontal="center" vertical="center"/>
    </xf>
    <xf numFmtId="0" fontId="38" fillId="4" borderId="12" xfId="0" applyFont="1" applyFill="1" applyBorder="1" applyAlignment="1">
      <alignment horizontal="center" vertical="center"/>
    </xf>
    <xf numFmtId="0" fontId="23" fillId="0" borderId="0" xfId="0" applyFont="1" applyAlignment="1"/>
    <xf numFmtId="0" fontId="38" fillId="4" borderId="0" xfId="0" applyFont="1" applyFill="1" applyBorder="1" applyAlignment="1">
      <alignment horizontal="left" vertical="center"/>
    </xf>
    <xf numFmtId="0" fontId="15" fillId="0" borderId="0" xfId="0" applyFont="1" applyBorder="1" applyAlignment="1"/>
    <xf numFmtId="0" fontId="41" fillId="0" borderId="16" xfId="0" applyFont="1" applyBorder="1" applyAlignment="1">
      <alignment horizontal="center" vertical="center"/>
    </xf>
    <xf numFmtId="0" fontId="15" fillId="0" borderId="1" xfId="0" applyFont="1" applyBorder="1" applyAlignment="1"/>
    <xf numFmtId="180" fontId="9" fillId="3" borderId="9" xfId="0" applyNumberFormat="1" applyFont="1" applyFill="1" applyBorder="1" applyAlignment="1">
      <alignment horizontal="center" vertical="center"/>
    </xf>
    <xf numFmtId="177" fontId="40" fillId="3" borderId="12" xfId="0" applyNumberFormat="1" applyFont="1" applyFill="1" applyBorder="1" applyAlignment="1">
      <alignment horizontal="center" vertical="center"/>
    </xf>
    <xf numFmtId="0" fontId="15" fillId="0" borderId="1" xfId="0" applyFont="1" applyBorder="1" applyAlignment="1">
      <alignment horizontal="center"/>
    </xf>
    <xf numFmtId="0" fontId="9" fillId="3" borderId="10" xfId="0" applyFont="1" applyFill="1" applyBorder="1" applyAlignment="1">
      <alignment horizontal="center" vertical="center"/>
    </xf>
    <xf numFmtId="180" fontId="9" fillId="3" borderId="11" xfId="0" applyNumberFormat="1" applyFont="1" applyFill="1" applyBorder="1" applyAlignment="1">
      <alignment horizontal="center" vertical="center"/>
    </xf>
    <xf numFmtId="180" fontId="9" fillId="3" borderId="12" xfId="0" applyNumberFormat="1" applyFont="1" applyFill="1" applyBorder="1" applyAlignment="1">
      <alignment horizontal="center" vertical="center"/>
    </xf>
    <xf numFmtId="0" fontId="9" fillId="0" borderId="0" xfId="0" applyFont="1" applyBorder="1" applyAlignment="1">
      <alignment horizontal="center"/>
    </xf>
    <xf numFmtId="177" fontId="9" fillId="0" borderId="0" xfId="0" applyNumberFormat="1" applyFont="1" applyBorder="1">
      <alignment vertical="center"/>
    </xf>
    <xf numFmtId="0" fontId="14" fillId="0" borderId="0" xfId="0" applyFont="1" applyBorder="1" applyAlignment="1"/>
    <xf numFmtId="0" fontId="14" fillId="0" borderId="8" xfId="0" applyFont="1" applyBorder="1">
      <alignment vertical="center"/>
    </xf>
    <xf numFmtId="0" fontId="14" fillId="0" borderId="0" xfId="0" applyFont="1" applyBorder="1">
      <alignment vertical="center"/>
    </xf>
    <xf numFmtId="0" fontId="17" fillId="0" borderId="0" xfId="0" applyFont="1" applyBorder="1">
      <alignment vertical="center"/>
    </xf>
    <xf numFmtId="0" fontId="0" fillId="0" borderId="0" xfId="0" applyBorder="1" applyAlignment="1">
      <alignment horizontal="center" vertical="center"/>
    </xf>
    <xf numFmtId="0" fontId="9" fillId="0" borderId="17" xfId="0" applyFont="1" applyBorder="1">
      <alignment vertical="center"/>
    </xf>
    <xf numFmtId="0" fontId="9" fillId="0" borderId="18" xfId="0" applyFont="1" applyBorder="1">
      <alignment vertical="center"/>
    </xf>
    <xf numFmtId="0" fontId="14" fillId="0" borderId="18" xfId="0" applyFont="1" applyBorder="1">
      <alignment vertical="center"/>
    </xf>
    <xf numFmtId="0" fontId="18" fillId="0" borderId="18" xfId="0" applyFont="1" applyBorder="1" applyAlignment="1">
      <alignment vertical="center" wrapText="1"/>
    </xf>
    <xf numFmtId="0" fontId="14" fillId="0" borderId="19" xfId="0" applyFont="1" applyBorder="1">
      <alignment vertical="center"/>
    </xf>
    <xf numFmtId="0" fontId="18" fillId="0" borderId="18" xfId="0" applyFont="1" applyBorder="1" applyAlignment="1">
      <alignment vertical="top" wrapText="1"/>
    </xf>
    <xf numFmtId="0" fontId="9" fillId="0" borderId="19" xfId="0" applyFont="1" applyBorder="1">
      <alignment vertical="center"/>
    </xf>
    <xf numFmtId="0" fontId="17" fillId="0" borderId="0" xfId="0" applyFont="1" applyBorder="1" applyAlignment="1">
      <alignment horizontal="center" vertical="center"/>
    </xf>
    <xf numFmtId="183" fontId="0" fillId="0" borderId="0" xfId="0" applyNumberFormat="1">
      <alignment vertical="center"/>
    </xf>
  </cellXfs>
  <cellStyles count="2">
    <cellStyle name="標準" xfId="0" builtinId="0"/>
    <cellStyle name="標準_湯之谷小見積書特例【中型】" xfId="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14</xdr:col>
      <xdr:colOff>15240</xdr:colOff>
      <xdr:row>60</xdr:row>
      <xdr:rowOff>37465</xdr:rowOff>
    </xdr:from>
    <xdr:to xmlns:xdr="http://schemas.openxmlformats.org/drawingml/2006/spreadsheetDrawing">
      <xdr:col>32</xdr:col>
      <xdr:colOff>129540</xdr:colOff>
      <xdr:row>62</xdr:row>
      <xdr:rowOff>128270</xdr:rowOff>
    </xdr:to>
    <xdr:sp macro="" textlink="">
      <xdr:nvSpPr>
        <xdr:cNvPr id="2" name="大かっこ 1"/>
        <xdr:cNvSpPr/>
      </xdr:nvSpPr>
      <xdr:spPr>
        <a:xfrm>
          <a:off x="2345690" y="10481945"/>
          <a:ext cx="3211830" cy="448945"/>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14</xdr:col>
      <xdr:colOff>15240</xdr:colOff>
      <xdr:row>60</xdr:row>
      <xdr:rowOff>37465</xdr:rowOff>
    </xdr:from>
    <xdr:to xmlns:xdr="http://schemas.openxmlformats.org/drawingml/2006/spreadsheetDrawing">
      <xdr:col>32</xdr:col>
      <xdr:colOff>129540</xdr:colOff>
      <xdr:row>62</xdr:row>
      <xdr:rowOff>128270</xdr:rowOff>
    </xdr:to>
    <xdr:sp macro="" textlink="">
      <xdr:nvSpPr>
        <xdr:cNvPr id="3" name="大かっこ 4"/>
        <xdr:cNvSpPr/>
      </xdr:nvSpPr>
      <xdr:spPr>
        <a:xfrm>
          <a:off x="2345690" y="10481945"/>
          <a:ext cx="3211830" cy="448945"/>
        </a:xfrm>
        <a:prstGeom prst="bracketPair">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3:I52"/>
  <sheetViews>
    <sheetView view="pageBreakPreview" topLeftCell="A25" zoomScaleSheetLayoutView="100" workbookViewId="0">
      <selection activeCell="A20" sqref="A20:I20"/>
    </sheetView>
  </sheetViews>
  <sheetFormatPr defaultRowHeight="13.2"/>
  <cols>
    <col min="1" max="16384" width="8.88671875" customWidth="1"/>
  </cols>
  <sheetData>
    <row r="3" spans="1:9" ht="16.2">
      <c r="A3" s="1" t="s">
        <v>9</v>
      </c>
      <c r="B3" s="1"/>
      <c r="C3" s="1"/>
      <c r="D3" s="1"/>
      <c r="E3" s="1"/>
      <c r="F3" s="1"/>
      <c r="G3" s="1"/>
      <c r="H3" s="1"/>
      <c r="I3" s="1"/>
    </row>
    <row r="4" spans="1:9" ht="16.2">
      <c r="A4" s="1"/>
      <c r="B4" s="1"/>
      <c r="C4" s="1"/>
      <c r="D4" s="1"/>
      <c r="E4" s="1"/>
      <c r="F4" s="1"/>
      <c r="G4" s="1"/>
      <c r="H4" s="1"/>
      <c r="I4" s="1"/>
    </row>
    <row r="5" spans="1:9" ht="16.2">
      <c r="A5" s="1"/>
      <c r="B5" s="1"/>
      <c r="C5" s="1"/>
      <c r="D5" s="1"/>
      <c r="E5" s="1"/>
      <c r="F5" s="1"/>
      <c r="G5" s="1"/>
      <c r="H5" s="1"/>
      <c r="I5" s="1"/>
    </row>
    <row r="6" spans="1:9">
      <c r="A6" s="2"/>
    </row>
    <row r="7" spans="1:9">
      <c r="A7" s="3" t="s">
        <v>20</v>
      </c>
      <c r="B7" s="3"/>
      <c r="C7" s="6" t="s">
        <v>106</v>
      </c>
      <c r="D7" s="6"/>
      <c r="E7" s="6"/>
      <c r="F7" s="6"/>
      <c r="G7" s="6"/>
      <c r="H7" s="6"/>
      <c r="I7" s="6"/>
    </row>
    <row r="8" spans="1:9">
      <c r="A8" s="3"/>
      <c r="B8" s="3"/>
      <c r="C8" s="6"/>
      <c r="D8" s="6"/>
      <c r="E8" s="6"/>
      <c r="F8" s="6"/>
      <c r="G8" s="6"/>
      <c r="H8" s="6"/>
      <c r="I8" s="6"/>
    </row>
    <row r="9" spans="1:9">
      <c r="A9" s="3"/>
      <c r="B9" s="3"/>
      <c r="C9" s="6"/>
      <c r="D9" s="6"/>
      <c r="E9" s="6"/>
      <c r="F9" s="6"/>
      <c r="G9" s="6"/>
      <c r="H9" s="6"/>
      <c r="I9" s="6"/>
    </row>
    <row r="10" spans="1:9">
      <c r="A10" s="2"/>
    </row>
    <row r="11" spans="1:9">
      <c r="A11" s="3" t="s">
        <v>12</v>
      </c>
      <c r="B11" s="3"/>
      <c r="C11" s="6" t="s">
        <v>33</v>
      </c>
      <c r="D11" s="6"/>
      <c r="E11" s="6"/>
      <c r="F11" s="6"/>
      <c r="G11" s="6"/>
      <c r="H11" s="6"/>
      <c r="I11" s="6"/>
    </row>
    <row r="12" spans="1:9">
      <c r="A12" s="3"/>
      <c r="B12" s="3"/>
      <c r="C12" s="6"/>
      <c r="D12" s="6"/>
      <c r="E12" s="6"/>
      <c r="F12" s="6"/>
      <c r="G12" s="6"/>
      <c r="H12" s="6"/>
      <c r="I12" s="6"/>
    </row>
    <row r="13" spans="1:9">
      <c r="A13" s="3"/>
      <c r="B13" s="3"/>
      <c r="C13" s="6"/>
      <c r="D13" s="6"/>
      <c r="E13" s="6"/>
      <c r="F13" s="6"/>
      <c r="G13" s="6"/>
      <c r="H13" s="6"/>
      <c r="I13" s="6"/>
    </row>
    <row r="14" spans="1:9">
      <c r="A14" s="3"/>
      <c r="B14" s="7"/>
      <c r="C14" s="7"/>
      <c r="D14" s="7"/>
      <c r="E14" s="7"/>
      <c r="F14" s="7"/>
      <c r="G14" s="7"/>
      <c r="H14" s="7"/>
      <c r="I14" s="7"/>
    </row>
    <row r="15" spans="1:9">
      <c r="A15" s="3" t="s">
        <v>19</v>
      </c>
      <c r="B15" s="3"/>
      <c r="C15" s="6" t="s">
        <v>16</v>
      </c>
      <c r="D15" s="6"/>
      <c r="E15" s="6"/>
      <c r="F15" s="6"/>
      <c r="G15" s="6"/>
      <c r="H15" s="6"/>
      <c r="I15" s="6"/>
    </row>
    <row r="16" spans="1:9">
      <c r="A16" s="3"/>
      <c r="B16" s="3"/>
      <c r="C16" s="6"/>
      <c r="D16" s="6"/>
      <c r="E16" s="6"/>
      <c r="F16" s="6"/>
      <c r="G16" s="6"/>
      <c r="H16" s="6"/>
      <c r="I16" s="6"/>
    </row>
    <row r="17" spans="1:9">
      <c r="A17" s="3"/>
      <c r="B17" s="3"/>
      <c r="C17" s="6"/>
      <c r="D17" s="6"/>
      <c r="E17" s="6"/>
      <c r="F17" s="6"/>
      <c r="G17" s="6"/>
      <c r="H17" s="6"/>
      <c r="I17" s="6"/>
    </row>
    <row r="18" spans="1:9">
      <c r="A18" s="3"/>
      <c r="B18" s="7"/>
      <c r="D18" s="7"/>
      <c r="E18" s="7"/>
      <c r="F18" s="7"/>
      <c r="G18" s="7"/>
      <c r="H18" s="7"/>
      <c r="I18" s="7"/>
    </row>
    <row r="19" spans="1:9" ht="16.2">
      <c r="A19" s="3" t="s">
        <v>31</v>
      </c>
      <c r="B19" s="3"/>
      <c r="C19" s="7" t="s">
        <v>15</v>
      </c>
      <c r="D19" s="8"/>
      <c r="E19" s="8"/>
      <c r="F19" s="8"/>
      <c r="G19" s="8"/>
      <c r="H19" s="8"/>
      <c r="I19" s="6"/>
    </row>
    <row r="20" spans="1:9">
      <c r="A20" s="4" t="s">
        <v>17</v>
      </c>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2"/>
    </row>
    <row r="24" spans="1:9">
      <c r="A24" s="3" t="s">
        <v>28</v>
      </c>
      <c r="B24" s="3"/>
      <c r="C24" s="6" t="s">
        <v>27</v>
      </c>
      <c r="D24" s="6"/>
      <c r="E24" s="6"/>
      <c r="F24" s="6"/>
      <c r="G24" s="6"/>
      <c r="H24" s="6"/>
      <c r="I24" s="6"/>
    </row>
    <row r="25" spans="1:9">
      <c r="A25" s="3"/>
      <c r="B25" s="3"/>
      <c r="C25" s="6"/>
      <c r="D25" s="6"/>
      <c r="E25" s="6"/>
      <c r="F25" s="6"/>
      <c r="G25" s="6"/>
      <c r="H25" s="6"/>
      <c r="I25" s="6"/>
    </row>
    <row r="26" spans="1:9">
      <c r="A26" s="3"/>
      <c r="B26" s="3"/>
      <c r="C26" s="6"/>
      <c r="D26" s="6"/>
      <c r="E26" s="6"/>
      <c r="F26" s="6"/>
      <c r="G26" s="6"/>
      <c r="H26" s="6"/>
      <c r="I26" s="6"/>
    </row>
    <row r="28" spans="1:9">
      <c r="A28" s="3" t="s">
        <v>25</v>
      </c>
      <c r="B28" s="3"/>
      <c r="C28" s="3"/>
      <c r="D28" s="3"/>
      <c r="E28" s="3"/>
      <c r="F28" s="3"/>
      <c r="G28" s="3"/>
      <c r="H28" s="3"/>
      <c r="I28" s="3"/>
    </row>
    <row r="29" spans="1:9">
      <c r="A29" s="3"/>
      <c r="B29" s="3"/>
      <c r="C29" s="3"/>
      <c r="D29" s="3"/>
      <c r="E29" s="3"/>
      <c r="F29" s="3"/>
      <c r="G29" s="3"/>
      <c r="H29" s="3"/>
      <c r="I29" s="3"/>
    </row>
    <row r="30" spans="1:9">
      <c r="A30" s="3"/>
      <c r="B30" s="3"/>
      <c r="C30" s="3"/>
      <c r="D30" s="3"/>
      <c r="E30" s="3"/>
      <c r="F30" s="3"/>
      <c r="G30" s="3"/>
      <c r="H30" s="3"/>
      <c r="I30" s="3"/>
    </row>
    <row r="31" spans="1:9">
      <c r="A31" s="2"/>
    </row>
    <row r="32" spans="1:9">
      <c r="A32" s="2"/>
    </row>
    <row r="33" spans="1:9">
      <c r="A33" s="3" t="s">
        <v>32</v>
      </c>
      <c r="B33" s="3"/>
      <c r="C33" s="3"/>
      <c r="D33" s="3"/>
      <c r="E33" s="3"/>
      <c r="F33" s="3"/>
      <c r="G33" s="3"/>
      <c r="H33" s="3"/>
      <c r="I33" s="3"/>
    </row>
    <row r="34" spans="1:9">
      <c r="A34" s="3"/>
      <c r="B34" s="3"/>
      <c r="C34" s="3"/>
      <c r="D34" s="3"/>
      <c r="E34" s="3"/>
      <c r="F34" s="3"/>
      <c r="G34" s="3"/>
      <c r="H34" s="3"/>
      <c r="I34" s="3"/>
    </row>
    <row r="35" spans="1:9">
      <c r="A35" s="3"/>
      <c r="B35" s="3"/>
      <c r="C35" s="3"/>
      <c r="D35" s="3"/>
      <c r="E35" s="3"/>
      <c r="F35" s="3"/>
      <c r="G35" s="3"/>
      <c r="H35" s="3"/>
      <c r="I35" s="3"/>
    </row>
    <row r="36" spans="1:9">
      <c r="A36" s="2"/>
    </row>
    <row r="37" spans="1:9">
      <c r="A37" s="2"/>
    </row>
    <row r="38" spans="1:9">
      <c r="A38" s="2"/>
      <c r="D38" s="9" t="s">
        <v>14</v>
      </c>
    </row>
    <row r="39" spans="1:9">
      <c r="A39" s="2"/>
      <c r="D39" s="9"/>
    </row>
    <row r="40" spans="1:9">
      <c r="A40" s="5"/>
      <c r="D40" s="9"/>
    </row>
    <row r="41" spans="1:9">
      <c r="A41" s="5"/>
      <c r="D41" s="9" t="s">
        <v>5</v>
      </c>
    </row>
    <row r="42" spans="1:9">
      <c r="A42" s="5"/>
      <c r="D42" s="10"/>
    </row>
    <row r="43" spans="1:9">
      <c r="A43" s="5"/>
      <c r="D43" s="10"/>
    </row>
    <row r="44" spans="1:9">
      <c r="B44" s="6"/>
      <c r="D44" s="6" t="s">
        <v>13</v>
      </c>
      <c r="E44" s="6"/>
      <c r="F44" s="6"/>
      <c r="G44" s="6"/>
      <c r="H44" s="5" t="s">
        <v>1</v>
      </c>
      <c r="I44" s="6"/>
    </row>
    <row r="45" spans="1:9">
      <c r="B45" s="6"/>
      <c r="D45" s="6"/>
      <c r="E45" s="6"/>
      <c r="F45" s="6"/>
      <c r="G45" s="6"/>
      <c r="H45" s="5"/>
      <c r="I45" s="6"/>
    </row>
    <row r="46" spans="1:9">
      <c r="A46" s="5"/>
      <c r="D46" s="10"/>
      <c r="H46" s="11"/>
    </row>
    <row r="47" spans="1:9">
      <c r="A47" s="6"/>
      <c r="B47" s="6"/>
      <c r="C47" s="6"/>
      <c r="D47" s="6" t="s">
        <v>23</v>
      </c>
      <c r="E47" s="6"/>
      <c r="F47" s="6"/>
      <c r="G47" s="6"/>
      <c r="H47" s="5" t="s">
        <v>1</v>
      </c>
      <c r="I47" s="6"/>
    </row>
    <row r="48" spans="1:9">
      <c r="A48" s="6"/>
      <c r="B48" s="6"/>
      <c r="C48" s="6"/>
      <c r="D48" s="6"/>
      <c r="E48" s="6"/>
      <c r="F48" s="6"/>
      <c r="G48" s="6"/>
      <c r="H48" s="5"/>
      <c r="I48" s="6"/>
    </row>
    <row r="49" spans="1:9">
      <c r="A49" s="6"/>
      <c r="B49" s="6"/>
      <c r="C49" s="6"/>
      <c r="D49" s="6"/>
      <c r="E49" s="6"/>
      <c r="F49" s="6"/>
      <c r="G49" s="6"/>
      <c r="H49" s="5"/>
      <c r="I49" s="6"/>
    </row>
    <row r="50" spans="1:9">
      <c r="A50" s="2"/>
    </row>
    <row r="51" spans="1:9">
      <c r="A51" s="2"/>
    </row>
    <row r="52" spans="1:9">
      <c r="A52" s="3" t="s">
        <v>35</v>
      </c>
      <c r="B52" s="3"/>
      <c r="C52" s="3"/>
      <c r="D52" s="3"/>
      <c r="E52" s="3"/>
      <c r="F52" s="3"/>
      <c r="G52" s="3"/>
      <c r="H52" s="3"/>
      <c r="I52" s="3"/>
    </row>
  </sheetData>
  <mergeCells count="11">
    <mergeCell ref="A3:I3"/>
    <mergeCell ref="A7:B7"/>
    <mergeCell ref="A11:B11"/>
    <mergeCell ref="A15:B15"/>
    <mergeCell ref="A19:B19"/>
    <mergeCell ref="D19:H19"/>
    <mergeCell ref="A20:I20"/>
    <mergeCell ref="A24:B24"/>
    <mergeCell ref="A28:I28"/>
    <mergeCell ref="A33:I33"/>
    <mergeCell ref="A52:I52"/>
  </mergeCells>
  <phoneticPr fontId="2"/>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BF83"/>
  <sheetViews>
    <sheetView tabSelected="1" view="pageBreakPreview" topLeftCell="A31" zoomScaleSheetLayoutView="100" workbookViewId="0">
      <selection activeCell="A20" sqref="A20:I20"/>
    </sheetView>
  </sheetViews>
  <sheetFormatPr defaultRowHeight="13.2"/>
  <cols>
    <col min="1" max="1" width="2.33203125" customWidth="1"/>
    <col min="2" max="20" width="2.44140625" customWidth="1"/>
    <col min="21" max="21" width="2.88671875" customWidth="1"/>
    <col min="22" max="22" width="3.33203125" customWidth="1"/>
    <col min="23" max="47" width="2.44140625" customWidth="1"/>
    <col min="48" max="56" width="2.33203125" customWidth="1"/>
    <col min="57" max="57" width="11.6640625" bestFit="1" customWidth="1"/>
    <col min="58" max="58" width="15.44140625" bestFit="1" customWidth="1"/>
    <col min="59" max="60" width="2.33203125" customWidth="1"/>
    <col min="61" max="61" width="44.6640625" customWidth="1"/>
  </cols>
  <sheetData>
    <row r="1" spans="1:58" ht="13.2" customHeight="1">
      <c r="A1" s="12" t="s">
        <v>100</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row>
    <row r="2" spans="1:58" ht="13.2" customHeight="1">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row>
    <row r="3" spans="1:58" ht="26.25" customHeight="1">
      <c r="B3" s="13"/>
      <c r="C3" s="13"/>
      <c r="D3" s="13"/>
      <c r="E3" s="50"/>
      <c r="F3" s="50"/>
      <c r="G3" s="50"/>
      <c r="H3" s="13"/>
      <c r="I3" s="13"/>
      <c r="J3" s="77"/>
      <c r="K3" s="53"/>
      <c r="L3" s="53"/>
      <c r="M3" s="53"/>
      <c r="N3" s="53"/>
      <c r="O3" s="53"/>
      <c r="P3" s="53"/>
      <c r="Q3" s="53"/>
      <c r="R3" s="53"/>
      <c r="S3" s="53"/>
      <c r="T3" s="53"/>
      <c r="U3" s="53"/>
      <c r="V3" s="53"/>
      <c r="W3" s="53"/>
      <c r="X3" s="53"/>
      <c r="Y3" s="53"/>
      <c r="Z3" s="53"/>
      <c r="AA3" s="53"/>
      <c r="AB3" s="53"/>
      <c r="AC3" s="53"/>
      <c r="AD3" s="53"/>
      <c r="AE3" s="156"/>
      <c r="AF3" s="53"/>
      <c r="AG3" s="13"/>
      <c r="AH3" s="13"/>
      <c r="AI3" s="13"/>
      <c r="AJ3" s="13"/>
      <c r="AK3" s="13"/>
      <c r="AL3" s="13"/>
      <c r="AM3" s="13"/>
      <c r="AN3" s="13"/>
      <c r="AO3" s="13"/>
      <c r="AP3" s="13"/>
      <c r="AQ3" s="13"/>
      <c r="AR3" s="53"/>
      <c r="AS3" s="13"/>
      <c r="AT3" s="53"/>
      <c r="AU3" s="13"/>
      <c r="AV3" s="13"/>
    </row>
    <row r="4" spans="1:58" ht="17.25" customHeight="1">
      <c r="B4" s="14" t="s">
        <v>34</v>
      </c>
      <c r="C4" s="14"/>
      <c r="D4" s="14"/>
      <c r="E4" s="14"/>
      <c r="F4" s="59"/>
      <c r="G4" s="63" t="s">
        <v>4</v>
      </c>
      <c r="H4" s="63"/>
      <c r="I4" s="63"/>
      <c r="J4" s="63"/>
      <c r="K4" s="63"/>
      <c r="L4" s="63"/>
      <c r="M4" s="63"/>
      <c r="N4" s="63"/>
      <c r="O4" s="63"/>
      <c r="P4" s="63"/>
      <c r="Q4" s="63"/>
      <c r="R4" s="63"/>
      <c r="S4" s="63"/>
      <c r="T4" s="63"/>
      <c r="U4" s="63"/>
      <c r="V4" s="63"/>
      <c r="W4" s="63"/>
      <c r="X4" s="63"/>
      <c r="Y4" s="63"/>
      <c r="Z4" s="63"/>
      <c r="AA4" s="63"/>
      <c r="AB4" s="63"/>
      <c r="AC4" s="63"/>
      <c r="AD4" s="63"/>
      <c r="AE4" s="16"/>
      <c r="AF4" s="16"/>
      <c r="AG4" s="16"/>
      <c r="AH4" s="148"/>
      <c r="AI4" s="148"/>
      <c r="AJ4" s="148"/>
      <c r="AK4" s="148"/>
      <c r="AL4" s="148"/>
      <c r="AM4" s="148"/>
      <c r="AN4" s="148"/>
      <c r="AO4" s="148"/>
      <c r="AP4" s="148"/>
      <c r="AQ4" s="148"/>
      <c r="AR4" s="148"/>
      <c r="AS4" s="148"/>
      <c r="AT4" s="148"/>
      <c r="AU4" s="16"/>
      <c r="AV4" s="13"/>
    </row>
    <row r="5" spans="1:58" ht="12.75" customHeight="1">
      <c r="B5" s="15"/>
      <c r="C5" s="15"/>
      <c r="D5" s="15"/>
      <c r="E5" s="15"/>
      <c r="F5" s="16"/>
      <c r="G5" s="16"/>
      <c r="H5" s="16"/>
      <c r="I5" s="70"/>
      <c r="J5" s="70"/>
      <c r="K5" s="70"/>
      <c r="L5" s="70"/>
      <c r="M5" s="70"/>
      <c r="N5" s="70"/>
      <c r="O5" s="70"/>
      <c r="P5" s="70"/>
      <c r="Q5" s="70"/>
      <c r="R5" s="70"/>
      <c r="S5" s="70"/>
      <c r="T5" s="70"/>
      <c r="U5" s="70"/>
      <c r="V5" s="70"/>
      <c r="W5" s="70"/>
      <c r="X5" s="70"/>
      <c r="Y5" s="70"/>
      <c r="Z5" s="70"/>
      <c r="AA5" s="70"/>
      <c r="AB5" s="70"/>
      <c r="AC5" s="70"/>
      <c r="AD5" s="70"/>
      <c r="AE5" s="70"/>
      <c r="AF5" s="70"/>
      <c r="AG5" s="70"/>
      <c r="AH5" s="148"/>
      <c r="AI5" s="148"/>
      <c r="AJ5" s="148"/>
      <c r="AK5" s="148"/>
      <c r="AL5" s="148"/>
      <c r="AM5" s="148"/>
      <c r="AN5" s="148"/>
      <c r="AO5" s="148"/>
      <c r="AP5" s="148"/>
      <c r="AQ5" s="148"/>
      <c r="AR5" s="148"/>
      <c r="AS5" s="148"/>
      <c r="AT5" s="148"/>
      <c r="AU5" s="16"/>
      <c r="AV5" s="13"/>
    </row>
    <row r="6" spans="1:58" ht="17.25" customHeight="1">
      <c r="B6" s="14" t="s">
        <v>36</v>
      </c>
      <c r="C6" s="14"/>
      <c r="D6" s="14"/>
      <c r="E6" s="14"/>
      <c r="F6" s="59"/>
      <c r="G6" s="63" t="s">
        <v>54</v>
      </c>
      <c r="H6" s="63"/>
      <c r="I6" s="63"/>
      <c r="J6" s="63"/>
      <c r="K6" s="63"/>
      <c r="L6" s="63"/>
      <c r="M6" s="63"/>
      <c r="N6" s="63"/>
      <c r="O6" s="63"/>
      <c r="P6" s="63"/>
      <c r="Q6" s="16"/>
      <c r="R6" s="16"/>
      <c r="S6" s="14" t="s">
        <v>75</v>
      </c>
      <c r="T6" s="14"/>
      <c r="U6" s="14"/>
      <c r="V6" s="14" t="s">
        <v>80</v>
      </c>
      <c r="W6" s="14"/>
      <c r="X6" s="14"/>
      <c r="Y6" s="14"/>
      <c r="Z6" s="14"/>
      <c r="AA6" s="16"/>
      <c r="AB6" s="148"/>
      <c r="AC6" s="150" t="s">
        <v>30</v>
      </c>
      <c r="AD6" s="150"/>
      <c r="AE6" s="150"/>
      <c r="AF6" s="150"/>
      <c r="AG6" s="150"/>
      <c r="AH6" s="150"/>
      <c r="AI6" s="150">
        <v>220</v>
      </c>
      <c r="AJ6" s="150"/>
      <c r="AK6" s="150"/>
      <c r="AL6" s="59" t="s">
        <v>70</v>
      </c>
      <c r="AM6" s="152"/>
      <c r="AN6" s="152"/>
      <c r="AO6" s="152"/>
      <c r="AP6" s="152"/>
      <c r="AQ6" s="152"/>
      <c r="AR6" s="152"/>
      <c r="AS6" s="152"/>
      <c r="AT6" s="152"/>
      <c r="BF6" s="207"/>
    </row>
    <row r="7" spans="1:58" ht="17.25" customHeight="1">
      <c r="B7" s="15"/>
      <c r="C7" s="15"/>
      <c r="D7" s="15"/>
      <c r="E7" s="15"/>
      <c r="F7" s="16"/>
      <c r="G7" s="56"/>
      <c r="H7" s="56"/>
      <c r="I7" s="56"/>
      <c r="J7" s="56"/>
      <c r="K7" s="56"/>
      <c r="L7" s="56"/>
      <c r="M7" s="56"/>
      <c r="N7" s="56"/>
      <c r="O7" s="56"/>
      <c r="P7" s="56"/>
      <c r="Q7" s="16"/>
      <c r="R7" s="16"/>
      <c r="S7" s="15"/>
      <c r="T7" s="15"/>
      <c r="U7" s="15"/>
      <c r="V7" s="15"/>
      <c r="W7" s="15"/>
      <c r="X7" s="15"/>
      <c r="Y7" s="15"/>
      <c r="Z7" s="15"/>
      <c r="AA7" s="16"/>
      <c r="AB7" s="148"/>
      <c r="AC7" s="151"/>
      <c r="AD7" s="151"/>
      <c r="AE7" s="151"/>
      <c r="AF7" s="151"/>
      <c r="AG7" s="151"/>
      <c r="AH7" s="151"/>
      <c r="AI7" s="151"/>
      <c r="AJ7" s="151"/>
      <c r="AK7" s="151"/>
      <c r="AL7" s="16"/>
      <c r="AM7" s="152"/>
      <c r="AN7" s="152"/>
      <c r="AO7" s="152"/>
      <c r="AP7" s="152"/>
      <c r="AQ7" s="152"/>
      <c r="AR7" s="152"/>
      <c r="AS7" s="152"/>
      <c r="AT7" s="152"/>
      <c r="BF7" s="207"/>
    </row>
    <row r="8" spans="1:58" ht="17.25" customHeight="1">
      <c r="B8" s="15"/>
      <c r="C8" s="15"/>
      <c r="D8" s="15"/>
      <c r="E8" s="15"/>
      <c r="F8" s="16"/>
      <c r="G8" s="56"/>
      <c r="H8" s="56"/>
      <c r="I8" s="56"/>
      <c r="J8" s="56"/>
      <c r="K8" s="56"/>
      <c r="L8" s="56"/>
      <c r="M8" s="56"/>
      <c r="N8" s="56"/>
      <c r="O8" s="56"/>
      <c r="P8" s="56"/>
      <c r="Q8" s="16"/>
      <c r="R8" s="16"/>
      <c r="S8" s="15"/>
      <c r="T8" s="15"/>
      <c r="U8" s="15"/>
      <c r="V8" s="15"/>
      <c r="W8" s="15"/>
      <c r="X8" s="15"/>
      <c r="Y8" s="15"/>
      <c r="Z8" s="15"/>
      <c r="AA8" s="16"/>
      <c r="AB8" s="148"/>
      <c r="AC8" s="151"/>
      <c r="AD8" s="151"/>
      <c r="AE8" s="151"/>
      <c r="AF8" s="151"/>
      <c r="AG8" s="151"/>
      <c r="AH8" s="151"/>
      <c r="AI8" s="151"/>
      <c r="AJ8" s="169" t="s">
        <v>61</v>
      </c>
      <c r="AK8" s="169"/>
      <c r="AL8" s="169"/>
      <c r="AM8" s="169"/>
      <c r="AN8" s="182"/>
      <c r="AO8" s="182"/>
      <c r="AP8" s="182"/>
      <c r="AQ8" s="182"/>
      <c r="AR8" s="182"/>
      <c r="AS8" s="182"/>
      <c r="AT8" s="182"/>
      <c r="AU8" s="182"/>
      <c r="AV8" s="182"/>
      <c r="BF8" s="207"/>
    </row>
    <row r="9" spans="1:58" ht="12.75" customHeight="1">
      <c r="B9" s="15"/>
      <c r="C9" s="15"/>
      <c r="D9" s="15"/>
      <c r="E9" s="15"/>
      <c r="F9" s="16"/>
      <c r="G9" s="56"/>
      <c r="H9" s="56"/>
      <c r="I9" s="56"/>
      <c r="J9" s="56"/>
      <c r="K9" s="56"/>
      <c r="L9" s="56"/>
      <c r="M9" s="56"/>
      <c r="N9" s="56"/>
      <c r="O9" s="56"/>
      <c r="P9" s="56"/>
      <c r="Q9" s="56"/>
      <c r="R9" s="16"/>
      <c r="S9" s="16"/>
      <c r="T9" s="15"/>
      <c r="U9" s="15"/>
      <c r="V9" s="15"/>
      <c r="W9" s="15"/>
      <c r="X9" s="15"/>
      <c r="Y9" s="15"/>
      <c r="Z9" s="15"/>
      <c r="AA9" s="15"/>
      <c r="AB9" s="16"/>
      <c r="AC9" s="148"/>
      <c r="AD9" s="151"/>
      <c r="AE9" s="151"/>
      <c r="AF9" s="151"/>
      <c r="AG9" s="151"/>
      <c r="AH9" s="151"/>
      <c r="AI9" s="151"/>
      <c r="AJ9" s="148"/>
      <c r="AK9" s="173"/>
      <c r="AL9" s="173"/>
      <c r="AM9" s="152"/>
      <c r="AN9" s="152"/>
      <c r="AO9" s="152"/>
      <c r="AP9" s="152"/>
      <c r="AQ9" s="152"/>
      <c r="AR9" s="152"/>
      <c r="AS9" s="152"/>
      <c r="AT9" s="152"/>
      <c r="AU9" s="152"/>
    </row>
    <row r="10" spans="1:58" ht="15.15">
      <c r="B10" s="16"/>
      <c r="C10" s="16"/>
      <c r="D10" s="16"/>
      <c r="E10" s="15"/>
      <c r="F10" s="15"/>
      <c r="G10" s="15"/>
      <c r="H10" s="15"/>
      <c r="I10" s="15"/>
      <c r="J10" s="15"/>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78"/>
      <c r="AM10" s="180"/>
      <c r="AN10" s="152" t="s">
        <v>98</v>
      </c>
      <c r="AO10" s="152"/>
      <c r="AP10" s="152"/>
      <c r="AQ10" s="152"/>
      <c r="AR10" s="152"/>
      <c r="AS10" s="152"/>
      <c r="AT10" s="152"/>
      <c r="AU10" s="152"/>
      <c r="AV10" s="16"/>
    </row>
    <row r="11" spans="1:58" ht="13.95">
      <c r="B11" s="17" t="s">
        <v>37</v>
      </c>
      <c r="C11" s="30"/>
      <c r="D11" s="30"/>
      <c r="E11" s="30"/>
      <c r="F11" s="30"/>
      <c r="G11" s="30"/>
      <c r="H11" s="66"/>
      <c r="I11" s="16"/>
      <c r="J11" s="78" t="s">
        <v>60</v>
      </c>
      <c r="K11" s="78"/>
      <c r="L11" s="78"/>
      <c r="M11" s="78"/>
      <c r="N11" s="78"/>
      <c r="O11" s="78"/>
      <c r="P11" s="78"/>
      <c r="Q11" s="78"/>
      <c r="R11" s="78"/>
      <c r="S11" s="78"/>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97"/>
    </row>
    <row r="12" spans="1:58">
      <c r="B12" s="18"/>
      <c r="C12" s="31"/>
      <c r="D12" s="31"/>
      <c r="E12" s="51"/>
      <c r="F12" s="51"/>
      <c r="G12" s="51"/>
      <c r="H12" s="51"/>
      <c r="I12" s="51"/>
      <c r="J12" s="5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199"/>
      <c r="AV12" s="197"/>
    </row>
    <row r="13" spans="1:58" ht="30" customHeight="1">
      <c r="B13" s="19" t="s">
        <v>39</v>
      </c>
      <c r="C13" s="32"/>
      <c r="D13" s="42" t="s">
        <v>29</v>
      </c>
      <c r="E13" s="42"/>
      <c r="F13" s="42"/>
      <c r="G13" s="42"/>
      <c r="H13" s="67" t="s">
        <v>24</v>
      </c>
      <c r="I13" s="71" t="s">
        <v>58</v>
      </c>
      <c r="J13" s="71"/>
      <c r="K13" s="71"/>
      <c r="L13" s="67" t="s">
        <v>24</v>
      </c>
      <c r="M13" s="42" t="s">
        <v>29</v>
      </c>
      <c r="N13" s="42"/>
      <c r="O13" s="42"/>
      <c r="P13" s="42"/>
      <c r="Q13" s="67" t="s">
        <v>24</v>
      </c>
      <c r="R13" s="42" t="s">
        <v>29</v>
      </c>
      <c r="S13" s="42"/>
      <c r="T13" s="42"/>
      <c r="U13" s="42"/>
      <c r="V13" s="67" t="s">
        <v>24</v>
      </c>
      <c r="W13" s="71" t="s">
        <v>58</v>
      </c>
      <c r="X13" s="71"/>
      <c r="Y13" s="71"/>
      <c r="Z13" s="67" t="s">
        <v>24</v>
      </c>
      <c r="AA13" s="42" t="s">
        <v>29</v>
      </c>
      <c r="AB13" s="42"/>
      <c r="AC13" s="42"/>
      <c r="AD13" s="42"/>
      <c r="AE13" s="42"/>
      <c r="AF13" s="73" t="s">
        <v>88</v>
      </c>
      <c r="AG13" s="73"/>
      <c r="AH13" s="73"/>
      <c r="AI13" s="73"/>
      <c r="AJ13" s="73" t="s">
        <v>53</v>
      </c>
      <c r="AK13" s="73"/>
      <c r="AL13" s="73"/>
      <c r="AM13" s="46"/>
      <c r="AN13" s="15"/>
      <c r="AO13" s="15"/>
      <c r="AP13" s="15"/>
      <c r="AQ13" s="15"/>
      <c r="AR13" s="15"/>
      <c r="AS13" s="15"/>
      <c r="AT13" s="15"/>
      <c r="AU13" s="15"/>
      <c r="AV13" s="25"/>
      <c r="AW13" s="206"/>
    </row>
    <row r="14" spans="1:58" ht="8.25" customHeight="1">
      <c r="B14" s="20"/>
      <c r="C14" s="16"/>
      <c r="D14" s="16"/>
      <c r="E14" s="16"/>
      <c r="F14" s="16"/>
      <c r="G14" s="16"/>
      <c r="H14" s="16"/>
      <c r="I14" s="16"/>
      <c r="J14" s="16"/>
      <c r="K14" s="16"/>
      <c r="L14" s="16"/>
      <c r="M14" s="16"/>
      <c r="N14" s="16"/>
      <c r="O14" s="16"/>
      <c r="P14" s="16"/>
      <c r="Q14" s="15"/>
      <c r="R14" s="15"/>
      <c r="S14" s="16"/>
      <c r="T14" s="16"/>
      <c r="U14" s="16"/>
      <c r="V14" s="16"/>
      <c r="W14" s="16"/>
      <c r="X14" s="16"/>
      <c r="Y14" s="16"/>
      <c r="Z14" s="16"/>
      <c r="AA14" s="16"/>
      <c r="AB14" s="16"/>
      <c r="AC14" s="16"/>
      <c r="AD14" s="16"/>
      <c r="AE14" s="16"/>
      <c r="AF14" s="16"/>
      <c r="AG14" s="15"/>
      <c r="AH14" s="158"/>
      <c r="AI14" s="158"/>
      <c r="AJ14" s="16"/>
      <c r="AK14" s="16"/>
      <c r="AL14" s="16"/>
      <c r="AM14" s="16"/>
      <c r="AN14" s="16"/>
      <c r="AO14" s="16"/>
      <c r="AP14" s="16"/>
      <c r="AQ14" s="16"/>
      <c r="AU14" s="16"/>
      <c r="AV14" s="21"/>
      <c r="AW14" s="197"/>
    </row>
    <row r="15" spans="1:58">
      <c r="B15" s="21"/>
      <c r="C15" s="16"/>
      <c r="D15" s="16"/>
      <c r="E15" s="43" t="s">
        <v>21</v>
      </c>
      <c r="F15" s="43"/>
      <c r="G15" s="43"/>
      <c r="H15" s="43"/>
      <c r="I15" s="43"/>
      <c r="J15" s="43"/>
      <c r="K15" s="43"/>
      <c r="L15" s="43"/>
      <c r="M15" s="43"/>
      <c r="N15" s="43"/>
      <c r="O15" s="43"/>
      <c r="P15" s="43"/>
      <c r="Q15" s="16"/>
      <c r="R15" s="15"/>
      <c r="S15" s="43" t="s">
        <v>6</v>
      </c>
      <c r="T15" s="43"/>
      <c r="U15" s="43"/>
      <c r="V15" s="43"/>
      <c r="W15" s="43"/>
      <c r="X15" s="43"/>
      <c r="Y15" s="43"/>
      <c r="Z15" s="43"/>
      <c r="AA15" s="43"/>
      <c r="AB15" s="43"/>
      <c r="AC15" s="43"/>
      <c r="AD15" s="43"/>
      <c r="AE15" s="16"/>
      <c r="AF15" s="16"/>
      <c r="AG15" s="16"/>
      <c r="AH15" s="16"/>
      <c r="AI15" s="16"/>
      <c r="AJ15" s="16"/>
      <c r="AK15" s="16"/>
      <c r="AO15" s="16"/>
      <c r="AP15" s="16"/>
      <c r="AT15" s="16"/>
      <c r="AU15" s="200"/>
      <c r="AV15" s="197"/>
    </row>
    <row r="16" spans="1:58">
      <c r="B16" s="21"/>
      <c r="C16" s="16"/>
      <c r="D16" s="16"/>
      <c r="E16" s="15"/>
      <c r="F16" s="15"/>
      <c r="G16" s="15"/>
      <c r="H16" s="15"/>
      <c r="I16" s="15"/>
      <c r="J16" s="15"/>
      <c r="K16" s="15"/>
      <c r="L16" s="15"/>
      <c r="M16" s="15"/>
      <c r="N16" s="15"/>
      <c r="O16" s="15"/>
      <c r="P16" s="15"/>
      <c r="Q16" s="16"/>
      <c r="R16" s="15"/>
      <c r="S16" s="15"/>
      <c r="T16" s="15"/>
      <c r="U16" s="15"/>
      <c r="V16" s="15"/>
      <c r="W16" s="15"/>
      <c r="X16" s="15"/>
      <c r="Y16" s="15"/>
      <c r="Z16" s="15"/>
      <c r="AA16" s="15"/>
      <c r="AB16" s="15"/>
      <c r="AC16" s="15"/>
      <c r="AD16" s="15"/>
      <c r="AE16" s="16"/>
      <c r="AF16" s="16"/>
      <c r="AG16" s="16"/>
      <c r="AH16" s="16"/>
      <c r="AI16" s="16"/>
      <c r="AJ16" s="16"/>
      <c r="AK16" s="40" t="s">
        <v>45</v>
      </c>
      <c r="AO16" s="16"/>
      <c r="AP16" s="16"/>
      <c r="AQ16" s="188" t="s">
        <v>56</v>
      </c>
      <c r="AR16" s="188"/>
      <c r="AS16" s="188"/>
      <c r="AT16" s="16"/>
      <c r="AU16" s="200"/>
      <c r="AV16" s="197"/>
    </row>
    <row r="17" spans="2:49" ht="19.2">
      <c r="B17" s="22" t="s">
        <v>39</v>
      </c>
      <c r="C17" s="33"/>
      <c r="E17" s="52"/>
      <c r="F17" s="60"/>
      <c r="G17" s="64" t="s">
        <v>51</v>
      </c>
      <c r="H17" s="15" t="s">
        <v>24</v>
      </c>
      <c r="I17" s="15">
        <v>27</v>
      </c>
      <c r="J17" s="15"/>
      <c r="K17" s="64" t="s">
        <v>51</v>
      </c>
      <c r="L17" s="15" t="s">
        <v>24</v>
      </c>
      <c r="N17" s="52"/>
      <c r="O17" s="60"/>
      <c r="P17" s="64" t="s">
        <v>51</v>
      </c>
      <c r="Q17" s="15" t="s">
        <v>24</v>
      </c>
      <c r="S17" s="52"/>
      <c r="T17" s="60"/>
      <c r="U17" s="64" t="s">
        <v>51</v>
      </c>
      <c r="V17" s="15" t="s">
        <v>24</v>
      </c>
      <c r="W17" s="15">
        <v>47</v>
      </c>
      <c r="X17" s="15"/>
      <c r="Y17" s="64" t="s">
        <v>51</v>
      </c>
      <c r="Z17" s="15" t="s">
        <v>24</v>
      </c>
      <c r="AB17" s="52"/>
      <c r="AC17" s="60"/>
      <c r="AD17" s="64" t="s">
        <v>51</v>
      </c>
      <c r="AF17" s="56" t="s">
        <v>89</v>
      </c>
      <c r="AG17" s="56"/>
      <c r="AH17" s="56"/>
      <c r="AI17" s="56"/>
      <c r="AJ17" s="62" t="str">
        <f>IF(E17="","",(E17+I17+N17+S17+W17+AB17)/60)</f>
        <v/>
      </c>
      <c r="AK17" s="174"/>
      <c r="AL17" s="65"/>
      <c r="AM17" s="179" t="s">
        <v>97</v>
      </c>
      <c r="AN17" s="179"/>
      <c r="AO17" s="179"/>
      <c r="AP17" s="184"/>
      <c r="AQ17" s="189" t="str">
        <f>IF(AJ17="","",IF(AJ17&lt;3,3,ROUND(AJ17,0)))</f>
        <v/>
      </c>
      <c r="AR17" s="189"/>
      <c r="AS17" s="189"/>
      <c r="AT17" s="194" t="s">
        <v>99</v>
      </c>
      <c r="AU17" s="200"/>
      <c r="AV17" s="197"/>
    </row>
    <row r="18" spans="2:49" ht="5.25" customHeight="1">
      <c r="B18" s="21"/>
      <c r="C18" s="16"/>
      <c r="D18" s="16"/>
      <c r="E18" s="16"/>
      <c r="F18" s="16"/>
      <c r="G18" s="16"/>
      <c r="H18" s="16"/>
      <c r="I18" s="16"/>
      <c r="J18" s="16"/>
      <c r="K18" s="16"/>
      <c r="L18" s="16"/>
      <c r="M18" s="16"/>
      <c r="N18" s="16"/>
      <c r="O18" s="16"/>
      <c r="P18" s="16"/>
      <c r="Q18" s="15"/>
      <c r="R18" s="15"/>
      <c r="S18" s="15"/>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201"/>
      <c r="AV18" s="197"/>
    </row>
    <row r="19" spans="2:49" ht="13.5" customHeight="1">
      <c r="B19" s="21"/>
      <c r="C19" s="34" t="s">
        <v>47</v>
      </c>
      <c r="D19" s="34"/>
      <c r="E19" s="34"/>
      <c r="F19" s="34"/>
      <c r="G19" s="34"/>
      <c r="H19" s="34"/>
      <c r="I19" s="72"/>
      <c r="J19" s="72"/>
      <c r="K19" s="13"/>
      <c r="L19" s="13"/>
      <c r="M19" s="88" t="s">
        <v>67</v>
      </c>
      <c r="N19" s="88"/>
      <c r="O19" s="88"/>
      <c r="P19" s="88"/>
      <c r="Q19" s="72"/>
      <c r="R19" s="107" t="s">
        <v>73</v>
      </c>
      <c r="S19" s="107"/>
      <c r="T19" s="107"/>
      <c r="U19" s="107"/>
      <c r="V19" s="13"/>
      <c r="W19" s="13"/>
      <c r="X19" s="13"/>
      <c r="Y19" s="13"/>
      <c r="Z19" s="13"/>
      <c r="AA19" s="107" t="s">
        <v>84</v>
      </c>
      <c r="AB19" s="107"/>
      <c r="AC19" s="107"/>
      <c r="AD19" s="107"/>
      <c r="AE19" s="72"/>
      <c r="AF19" s="13"/>
      <c r="AG19" s="13"/>
      <c r="AH19" s="16"/>
      <c r="AI19" s="163" t="s">
        <v>96</v>
      </c>
      <c r="AJ19" s="163"/>
      <c r="AK19" s="163"/>
      <c r="AL19" s="163"/>
      <c r="AM19" s="163"/>
      <c r="AN19" s="163"/>
      <c r="AO19" s="163"/>
      <c r="AP19" s="163"/>
      <c r="AQ19" s="163"/>
      <c r="AR19" s="163"/>
      <c r="AS19" s="163"/>
      <c r="AT19" s="163"/>
      <c r="AU19" s="202"/>
      <c r="AV19" s="197"/>
    </row>
    <row r="20" spans="2:49">
      <c r="B20" s="21"/>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6"/>
      <c r="AI20" s="163"/>
      <c r="AJ20" s="163"/>
      <c r="AK20" s="163"/>
      <c r="AL20" s="163"/>
      <c r="AM20" s="163"/>
      <c r="AN20" s="163"/>
      <c r="AO20" s="163"/>
      <c r="AP20" s="163"/>
      <c r="AQ20" s="163"/>
      <c r="AR20" s="163"/>
      <c r="AS20" s="163"/>
      <c r="AT20" s="163"/>
      <c r="AU20" s="202"/>
      <c r="AV20" s="197"/>
    </row>
    <row r="21" spans="2:49" ht="8.25" customHeight="1">
      <c r="B21" s="23"/>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59"/>
      <c r="AI21" s="35"/>
      <c r="AJ21" s="35"/>
      <c r="AK21" s="35"/>
      <c r="AL21" s="35"/>
      <c r="AM21" s="35"/>
      <c r="AN21" s="35"/>
      <c r="AO21" s="35"/>
      <c r="AP21" s="37"/>
      <c r="AQ21" s="37"/>
      <c r="AR21" s="35"/>
      <c r="AS21" s="35"/>
      <c r="AT21" s="195"/>
      <c r="AU21" s="203"/>
      <c r="AV21" s="197"/>
    </row>
    <row r="22" spans="2:49" ht="13.2" customHeight="1">
      <c r="B22" s="24"/>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24"/>
      <c r="AI22" s="15"/>
      <c r="AJ22" s="15"/>
      <c r="AK22" s="15"/>
      <c r="AL22" s="15"/>
      <c r="AM22" s="15"/>
      <c r="AN22" s="15"/>
      <c r="AO22" s="15"/>
      <c r="AP22" s="16"/>
      <c r="AQ22" s="16"/>
      <c r="AR22" s="15"/>
      <c r="AS22" s="15"/>
      <c r="AT22" s="196"/>
      <c r="AU22" s="196"/>
      <c r="AV22" s="197"/>
    </row>
    <row r="23" spans="2:49" ht="13.95">
      <c r="B23" s="17" t="s">
        <v>40</v>
      </c>
      <c r="C23" s="30"/>
      <c r="D23" s="30"/>
      <c r="E23" s="30"/>
      <c r="F23" s="30"/>
      <c r="G23" s="30"/>
      <c r="H23" s="66"/>
      <c r="I23" s="15"/>
      <c r="J23" s="78" t="s">
        <v>62</v>
      </c>
      <c r="K23" s="78"/>
      <c r="L23" s="78"/>
      <c r="M23" s="78"/>
      <c r="N23" s="78"/>
      <c r="O23" s="78"/>
      <c r="P23" s="78"/>
      <c r="Q23" s="78"/>
      <c r="R23" s="78"/>
      <c r="S23" s="78"/>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6"/>
      <c r="AS23" s="16"/>
      <c r="AT23" s="16"/>
      <c r="AU23" s="16"/>
      <c r="AV23" s="197"/>
    </row>
    <row r="24" spans="2:49">
      <c r="B24" s="18"/>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51"/>
      <c r="AJ24" s="51"/>
      <c r="AK24" s="51"/>
      <c r="AL24" s="51"/>
      <c r="AM24" s="51"/>
      <c r="AN24" s="51"/>
      <c r="AO24" s="51"/>
      <c r="AP24" s="51"/>
      <c r="AQ24" s="51"/>
      <c r="AR24" s="31"/>
      <c r="AS24" s="31"/>
      <c r="AT24" s="31"/>
      <c r="AU24" s="199"/>
      <c r="AV24" s="197"/>
    </row>
    <row r="25" spans="2:49" ht="30" customHeight="1">
      <c r="B25" s="19" t="s">
        <v>39</v>
      </c>
      <c r="C25" s="32"/>
      <c r="D25" s="42" t="s">
        <v>48</v>
      </c>
      <c r="E25" s="42"/>
      <c r="F25" s="42"/>
      <c r="G25" s="42"/>
      <c r="H25" s="67" t="s">
        <v>24</v>
      </c>
      <c r="I25" s="73" t="s">
        <v>59</v>
      </c>
      <c r="J25" s="73"/>
      <c r="K25" s="73"/>
      <c r="L25" s="67" t="s">
        <v>24</v>
      </c>
      <c r="M25" s="42" t="s">
        <v>48</v>
      </c>
      <c r="N25" s="42"/>
      <c r="O25" s="42"/>
      <c r="P25" s="42"/>
      <c r="Q25" s="42"/>
      <c r="R25" s="67" t="s">
        <v>24</v>
      </c>
      <c r="S25" s="42" t="s">
        <v>48</v>
      </c>
      <c r="T25" s="42"/>
      <c r="U25" s="42"/>
      <c r="V25" s="42"/>
      <c r="W25" s="67" t="s">
        <v>24</v>
      </c>
      <c r="X25" s="73" t="s">
        <v>59</v>
      </c>
      <c r="Y25" s="73"/>
      <c r="Z25" s="73"/>
      <c r="AA25" s="67" t="s">
        <v>24</v>
      </c>
      <c r="AB25" s="42" t="s">
        <v>48</v>
      </c>
      <c r="AC25" s="42"/>
      <c r="AD25" s="42"/>
      <c r="AE25" s="42"/>
      <c r="AF25" s="67"/>
      <c r="AG25" s="73" t="s">
        <v>90</v>
      </c>
      <c r="AH25" s="73"/>
      <c r="AI25" s="73" t="s">
        <v>74</v>
      </c>
      <c r="AJ25" s="73"/>
      <c r="AK25" s="73"/>
      <c r="AL25" s="77"/>
      <c r="AM25" s="77"/>
      <c r="AN25" s="46"/>
      <c r="AO25" s="15"/>
      <c r="AP25" s="15"/>
      <c r="AQ25" s="15"/>
      <c r="AR25" s="15"/>
      <c r="AS25" s="15"/>
      <c r="AT25" s="15"/>
      <c r="AU25" s="15"/>
      <c r="AV25" s="25"/>
      <c r="AW25" s="206"/>
    </row>
    <row r="26" spans="2:49" ht="5" customHeight="1">
      <c r="B26" s="20"/>
      <c r="C26" s="16"/>
      <c r="D26" s="16"/>
      <c r="E26" s="16"/>
      <c r="F26" s="16"/>
      <c r="G26" s="16"/>
      <c r="H26" s="16"/>
      <c r="I26" s="16"/>
      <c r="J26" s="16"/>
      <c r="K26" s="16"/>
      <c r="L26" s="16"/>
      <c r="M26" s="16"/>
      <c r="N26" s="16"/>
      <c r="O26" s="16"/>
      <c r="P26" s="16"/>
      <c r="Q26" s="15"/>
      <c r="R26" s="15"/>
      <c r="S26" s="16"/>
      <c r="T26" s="16"/>
      <c r="U26" s="16"/>
      <c r="V26" s="16"/>
      <c r="W26" s="16"/>
      <c r="X26" s="16"/>
      <c r="Y26" s="16"/>
      <c r="Z26" s="16"/>
      <c r="AA26" s="16"/>
      <c r="AB26" s="16"/>
      <c r="AC26" s="16"/>
      <c r="AD26" s="16"/>
      <c r="AE26" s="16"/>
      <c r="AF26" s="16"/>
      <c r="AG26" s="15"/>
      <c r="AH26" s="158"/>
      <c r="AI26" s="158"/>
      <c r="AJ26" s="16"/>
      <c r="AK26" s="16"/>
      <c r="AL26" s="16"/>
      <c r="AP26" s="16"/>
      <c r="AQ26" s="16"/>
      <c r="AU26" s="16"/>
      <c r="AV26" s="21"/>
      <c r="AW26" s="197"/>
    </row>
    <row r="27" spans="2:49">
      <c r="B27" s="21"/>
      <c r="C27" s="16"/>
      <c r="D27" s="16"/>
      <c r="E27" s="43" t="s">
        <v>21</v>
      </c>
      <c r="F27" s="43"/>
      <c r="G27" s="43"/>
      <c r="H27" s="43"/>
      <c r="I27" s="43"/>
      <c r="J27" s="43"/>
      <c r="K27" s="43"/>
      <c r="L27" s="43"/>
      <c r="M27" s="43"/>
      <c r="N27" s="43"/>
      <c r="O27" s="43"/>
      <c r="P27" s="43"/>
      <c r="Q27" s="16"/>
      <c r="R27" s="15"/>
      <c r="S27" s="43" t="s">
        <v>6</v>
      </c>
      <c r="T27" s="43"/>
      <c r="U27" s="43"/>
      <c r="V27" s="43"/>
      <c r="W27" s="43"/>
      <c r="X27" s="43"/>
      <c r="Y27" s="43"/>
      <c r="Z27" s="43"/>
      <c r="AA27" s="43"/>
      <c r="AB27" s="43"/>
      <c r="AC27" s="43"/>
      <c r="AD27" s="43"/>
      <c r="AE27" s="16"/>
      <c r="AF27" s="16"/>
      <c r="AG27" s="16"/>
      <c r="AH27" s="16"/>
      <c r="AI27" s="16"/>
      <c r="AJ27" s="16"/>
      <c r="AK27" s="16"/>
      <c r="AO27" s="16"/>
      <c r="AP27" s="16"/>
      <c r="AT27" s="16"/>
      <c r="AU27" s="200"/>
      <c r="AV27" s="197"/>
    </row>
    <row r="28" spans="2:49">
      <c r="B28" s="25"/>
      <c r="C28" s="36"/>
      <c r="E28" s="53"/>
      <c r="F28" s="36"/>
      <c r="G28" s="36"/>
      <c r="H28" s="68"/>
      <c r="I28" s="68"/>
      <c r="J28" s="68"/>
      <c r="K28" s="68"/>
      <c r="L28" s="36"/>
      <c r="M28" s="36"/>
      <c r="N28" s="36"/>
      <c r="O28" s="36"/>
      <c r="P28" s="36"/>
      <c r="Q28" s="68"/>
      <c r="R28" s="68"/>
      <c r="S28" s="36"/>
      <c r="T28" s="36"/>
      <c r="U28" s="36"/>
      <c r="V28" s="36"/>
      <c r="W28" s="36"/>
      <c r="X28" s="68"/>
      <c r="Y28" s="68"/>
      <c r="Z28" s="68"/>
      <c r="AA28" s="68"/>
      <c r="AB28" s="36"/>
      <c r="AC28" s="36"/>
      <c r="AD28" s="36"/>
      <c r="AE28" s="36"/>
      <c r="AF28" s="36"/>
      <c r="AG28" s="16"/>
      <c r="AH28" s="15"/>
      <c r="AI28" s="43"/>
      <c r="AJ28" s="43" t="s">
        <v>10</v>
      </c>
      <c r="AK28" s="15"/>
      <c r="AL28" s="16"/>
      <c r="AM28" s="16"/>
      <c r="AN28" s="15"/>
      <c r="AO28" s="183"/>
      <c r="AP28" s="185" t="s">
        <v>76</v>
      </c>
      <c r="AQ28" s="185"/>
      <c r="AR28" s="16"/>
      <c r="AU28" s="200"/>
      <c r="AV28" s="197"/>
    </row>
    <row r="29" spans="2:49" ht="19.2">
      <c r="B29" s="22" t="s">
        <v>39</v>
      </c>
      <c r="C29" s="33"/>
      <c r="E29" s="54"/>
      <c r="F29" s="61"/>
      <c r="G29" s="64" t="s">
        <v>18</v>
      </c>
      <c r="H29" s="15" t="s">
        <v>24</v>
      </c>
      <c r="I29" s="74">
        <v>11.4</v>
      </c>
      <c r="J29" s="74"/>
      <c r="K29" s="64" t="s">
        <v>18</v>
      </c>
      <c r="L29" s="15" t="s">
        <v>24</v>
      </c>
      <c r="M29" s="15"/>
      <c r="N29" s="54"/>
      <c r="O29" s="61"/>
      <c r="P29" s="64" t="s">
        <v>18</v>
      </c>
      <c r="R29" s="15" t="s">
        <v>24</v>
      </c>
      <c r="T29" s="54"/>
      <c r="U29" s="61"/>
      <c r="V29" s="64" t="s">
        <v>18</v>
      </c>
      <c r="W29" s="15" t="s">
        <v>24</v>
      </c>
      <c r="X29" s="74">
        <v>17</v>
      </c>
      <c r="Y29" s="74"/>
      <c r="Z29" s="64" t="s">
        <v>18</v>
      </c>
      <c r="AA29" s="15" t="s">
        <v>24</v>
      </c>
      <c r="AC29" s="54"/>
      <c r="AD29" s="61"/>
      <c r="AE29" s="64" t="s">
        <v>18</v>
      </c>
      <c r="AG29" s="32" t="s">
        <v>91</v>
      </c>
      <c r="AH29" s="32"/>
      <c r="AI29" s="164" t="str">
        <f>IF(E29="","",E29+I29+N29+T29+X29+AC29)</f>
        <v/>
      </c>
      <c r="AJ29" s="170"/>
      <c r="AK29" s="175"/>
      <c r="AL29" s="179" t="s">
        <v>97</v>
      </c>
      <c r="AM29" s="179"/>
      <c r="AN29" s="179"/>
      <c r="AO29" s="184"/>
      <c r="AP29" s="186" t="str">
        <f>IF(AI29="","",ROUNDUP(AI29,-1))</f>
        <v/>
      </c>
      <c r="AQ29" s="190"/>
      <c r="AR29" s="191"/>
      <c r="AS29" s="192" t="s">
        <v>18</v>
      </c>
      <c r="AU29" s="200"/>
      <c r="AV29" s="197"/>
    </row>
    <row r="30" spans="2:49" ht="5.25" customHeight="1">
      <c r="B30" s="25"/>
      <c r="C30" s="15"/>
      <c r="D30" s="15"/>
      <c r="E30" s="15"/>
      <c r="F30" s="15"/>
      <c r="G30" s="64"/>
      <c r="H30" s="15"/>
      <c r="I30" s="15"/>
      <c r="J30" s="15"/>
      <c r="K30" s="64"/>
      <c r="L30" s="15"/>
      <c r="M30" s="15"/>
      <c r="N30" s="15"/>
      <c r="O30" s="15"/>
      <c r="P30" s="64"/>
      <c r="Q30" s="15"/>
      <c r="R30" s="15"/>
      <c r="S30" s="15"/>
      <c r="T30" s="15"/>
      <c r="U30" s="15"/>
      <c r="V30" s="15"/>
      <c r="W30" s="64"/>
      <c r="X30" s="15"/>
      <c r="Y30" s="15"/>
      <c r="Z30" s="15"/>
      <c r="AA30" s="64"/>
      <c r="AB30" s="15"/>
      <c r="AC30" s="15"/>
      <c r="AD30" s="15"/>
      <c r="AE30" s="15"/>
      <c r="AF30" s="64"/>
      <c r="AG30" s="15"/>
      <c r="AH30" s="15"/>
      <c r="AI30" s="15"/>
      <c r="AJ30" s="15"/>
      <c r="AK30" s="15"/>
      <c r="AL30" s="15"/>
      <c r="AM30" s="15"/>
      <c r="AN30" s="15"/>
      <c r="AO30" s="15"/>
      <c r="AP30" s="15"/>
      <c r="AQ30" s="15"/>
      <c r="AR30" s="15"/>
      <c r="AS30" s="15"/>
      <c r="AT30" s="15"/>
      <c r="AU30" s="200"/>
      <c r="AV30" s="197"/>
    </row>
    <row r="31" spans="2:49" ht="13.5" customHeight="1">
      <c r="B31" s="25"/>
      <c r="C31" s="34" t="s">
        <v>47</v>
      </c>
      <c r="D31" s="34"/>
      <c r="E31" s="34"/>
      <c r="F31" s="34"/>
      <c r="G31" s="34"/>
      <c r="H31" s="34"/>
      <c r="I31" s="72"/>
      <c r="J31" s="72"/>
      <c r="K31" s="13"/>
      <c r="L31" s="84"/>
      <c r="M31" s="88" t="s">
        <v>67</v>
      </c>
      <c r="N31" s="88"/>
      <c r="O31" s="88"/>
      <c r="P31" s="88"/>
      <c r="Q31" s="72"/>
      <c r="R31" s="72"/>
      <c r="S31" s="107" t="s">
        <v>73</v>
      </c>
      <c r="T31" s="107"/>
      <c r="U31" s="107"/>
      <c r="V31" s="107"/>
      <c r="W31" s="13"/>
      <c r="X31" s="13"/>
      <c r="Y31" s="13"/>
      <c r="Z31" s="13"/>
      <c r="AA31" s="72"/>
      <c r="AB31" s="107" t="s">
        <v>84</v>
      </c>
      <c r="AC31" s="107"/>
      <c r="AD31" s="107"/>
      <c r="AE31" s="107"/>
      <c r="AF31" s="16"/>
      <c r="AG31" s="15"/>
      <c r="AH31" s="15"/>
      <c r="AI31" s="165" t="s">
        <v>46</v>
      </c>
      <c r="AJ31" s="165"/>
      <c r="AK31" s="165"/>
      <c r="AL31" s="165"/>
      <c r="AM31" s="165"/>
      <c r="AN31" s="165"/>
      <c r="AO31" s="165"/>
      <c r="AP31" s="165"/>
      <c r="AQ31" s="165"/>
      <c r="AR31" s="165"/>
      <c r="AS31" s="165"/>
      <c r="AT31" s="165"/>
      <c r="AU31" s="204"/>
      <c r="AV31" s="197"/>
    </row>
    <row r="32" spans="2:49" ht="13.5" customHeight="1">
      <c r="B32" s="25"/>
      <c r="C32" s="16"/>
      <c r="D32" s="16"/>
      <c r="E32" s="16"/>
      <c r="F32" s="16"/>
      <c r="G32" s="16"/>
      <c r="H32" s="16"/>
      <c r="I32" s="16"/>
      <c r="J32" s="16"/>
      <c r="K32" s="16"/>
      <c r="L32" s="16"/>
      <c r="M32" s="16"/>
      <c r="N32" s="16"/>
      <c r="O32" s="16"/>
      <c r="P32" s="16"/>
      <c r="Q32" s="15"/>
      <c r="R32" s="15"/>
      <c r="S32" s="16"/>
      <c r="T32" s="16"/>
      <c r="U32" s="16"/>
      <c r="V32" s="16"/>
      <c r="W32" s="16"/>
      <c r="X32" s="16"/>
      <c r="Y32" s="16"/>
      <c r="Z32" s="16"/>
      <c r="AC32" s="16"/>
      <c r="AD32" s="16"/>
      <c r="AE32" s="16"/>
      <c r="AF32" s="16"/>
      <c r="AG32" s="15"/>
      <c r="AH32" s="15"/>
      <c r="AI32" s="165"/>
      <c r="AJ32" s="165"/>
      <c r="AK32" s="165"/>
      <c r="AL32" s="165"/>
      <c r="AM32" s="165"/>
      <c r="AN32" s="165"/>
      <c r="AO32" s="165"/>
      <c r="AP32" s="165"/>
      <c r="AQ32" s="165"/>
      <c r="AR32" s="165"/>
      <c r="AS32" s="165"/>
      <c r="AT32" s="165"/>
      <c r="AU32" s="204"/>
      <c r="AV32" s="197"/>
    </row>
    <row r="33" spans="2:48" ht="8.25" customHeight="1">
      <c r="B33" s="26"/>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171"/>
      <c r="AK33" s="171"/>
      <c r="AL33" s="171"/>
      <c r="AM33" s="171"/>
      <c r="AN33" s="171"/>
      <c r="AO33" s="171"/>
      <c r="AP33" s="171"/>
      <c r="AQ33" s="171"/>
      <c r="AR33" s="171"/>
      <c r="AS33" s="171"/>
      <c r="AT33" s="171"/>
      <c r="AU33" s="205"/>
      <c r="AV33" s="197"/>
    </row>
    <row r="34" spans="2:48" ht="13.9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6"/>
      <c r="AS34" s="16"/>
      <c r="AT34" s="16"/>
      <c r="AU34" s="16"/>
      <c r="AV34" s="197"/>
    </row>
    <row r="35" spans="2:48" ht="13.95">
      <c r="B35" s="17" t="s">
        <v>0</v>
      </c>
      <c r="C35" s="30"/>
      <c r="D35" s="30"/>
      <c r="E35" s="30"/>
      <c r="F35" s="30"/>
      <c r="G35" s="30"/>
      <c r="H35" s="66"/>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197"/>
    </row>
    <row r="36" spans="2:48">
      <c r="B36" s="18"/>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51"/>
      <c r="AJ36" s="51"/>
      <c r="AK36" s="51"/>
      <c r="AL36" s="51"/>
      <c r="AM36" s="51"/>
      <c r="AN36" s="51"/>
      <c r="AO36" s="51"/>
      <c r="AP36" s="51"/>
      <c r="AQ36" s="51"/>
      <c r="AR36" s="31"/>
      <c r="AS36" s="31"/>
      <c r="AT36" s="31"/>
      <c r="AU36" s="199"/>
      <c r="AV36" s="197"/>
    </row>
    <row r="37" spans="2:48">
      <c r="B37" s="25"/>
      <c r="C37" s="16"/>
      <c r="E37" s="55" t="s">
        <v>53</v>
      </c>
      <c r="F37" s="55"/>
      <c r="G37" s="55"/>
      <c r="H37" s="55"/>
      <c r="I37" s="53"/>
      <c r="J37" s="15"/>
      <c r="K37" s="79"/>
      <c r="L37" s="79"/>
      <c r="M37" s="79"/>
      <c r="N37" s="79"/>
      <c r="O37" s="79"/>
      <c r="P37" s="79"/>
      <c r="R37" s="98" t="s">
        <v>74</v>
      </c>
      <c r="S37" s="98"/>
      <c r="T37" s="98"/>
      <c r="U37" s="98"/>
      <c r="V37" s="79"/>
      <c r="W37" s="79"/>
      <c r="X37" s="79"/>
      <c r="Y37" s="79"/>
      <c r="Z37" s="79"/>
      <c r="AA37" s="144"/>
      <c r="AB37" s="144"/>
      <c r="AC37" s="15"/>
      <c r="AD37" s="15"/>
      <c r="AE37" s="15"/>
      <c r="AF37" s="15"/>
      <c r="AG37" s="73" t="s">
        <v>92</v>
      </c>
      <c r="AH37" s="73"/>
      <c r="AI37" s="73"/>
      <c r="AJ37" s="73"/>
      <c r="AK37" s="73"/>
      <c r="AL37" s="73"/>
      <c r="AM37" s="16"/>
      <c r="AN37" s="16"/>
      <c r="AO37" s="16"/>
      <c r="AT37" s="16"/>
      <c r="AU37" s="200"/>
      <c r="AV37" s="197"/>
    </row>
    <row r="38" spans="2:48">
      <c r="B38" s="25"/>
      <c r="C38" s="13"/>
      <c r="D38" s="16"/>
      <c r="E38" s="16"/>
      <c r="F38" s="43" t="s">
        <v>56</v>
      </c>
      <c r="G38" s="43"/>
      <c r="H38" s="69" t="s">
        <v>55</v>
      </c>
      <c r="I38" s="69"/>
      <c r="J38" s="69"/>
      <c r="K38" s="80" t="s">
        <v>63</v>
      </c>
      <c r="L38" s="80"/>
      <c r="M38" s="80"/>
      <c r="N38" s="80"/>
      <c r="O38" s="80"/>
      <c r="P38" s="80"/>
      <c r="Q38" s="79"/>
      <c r="S38" s="113" t="s">
        <v>76</v>
      </c>
      <c r="T38" s="113"/>
      <c r="U38" s="79"/>
      <c r="V38" s="80" t="s">
        <v>2</v>
      </c>
      <c r="W38" s="80"/>
      <c r="X38" s="80"/>
      <c r="Y38" s="80"/>
      <c r="Z38" s="80"/>
      <c r="AA38" s="80"/>
      <c r="AB38" s="79"/>
      <c r="AC38" s="15"/>
      <c r="AD38" s="15"/>
      <c r="AE38" s="15"/>
      <c r="AF38" s="15"/>
      <c r="AG38" s="102" t="s">
        <v>93</v>
      </c>
      <c r="AH38" s="102"/>
      <c r="AI38" s="102"/>
      <c r="AJ38" s="102"/>
      <c r="AK38" s="102"/>
      <c r="AL38" s="102"/>
      <c r="AM38" s="91"/>
      <c r="AN38" s="91"/>
      <c r="AO38" s="16"/>
      <c r="AT38" s="15"/>
      <c r="AU38" s="200"/>
      <c r="AV38" s="197"/>
    </row>
    <row r="39" spans="2:48" ht="18.75" customHeight="1">
      <c r="B39" s="25"/>
      <c r="C39" s="16"/>
      <c r="D39" s="16" t="s">
        <v>49</v>
      </c>
      <c r="E39" s="56" t="s">
        <v>39</v>
      </c>
      <c r="F39" s="62" t="str">
        <f>AQ17</f>
        <v/>
      </c>
      <c r="G39" s="65"/>
      <c r="H39" s="15" t="s">
        <v>24</v>
      </c>
      <c r="I39" s="76" t="s">
        <v>44</v>
      </c>
      <c r="J39" s="15" t="s">
        <v>26</v>
      </c>
      <c r="K39" s="81" t="s">
        <v>64</v>
      </c>
      <c r="L39" s="85"/>
      <c r="M39" s="89"/>
      <c r="N39" s="89"/>
      <c r="O39" s="93"/>
      <c r="P39" s="98" t="s">
        <v>66</v>
      </c>
      <c r="Q39" s="15" t="s">
        <v>24</v>
      </c>
      <c r="R39" s="15"/>
      <c r="S39" s="114" t="str">
        <f>AP29</f>
        <v/>
      </c>
      <c r="T39" s="120"/>
      <c r="U39" s="126" t="s">
        <v>18</v>
      </c>
      <c r="V39" s="81" t="s">
        <v>64</v>
      </c>
      <c r="W39" s="85"/>
      <c r="X39" s="89"/>
      <c r="Y39" s="89"/>
      <c r="Z39" s="93"/>
      <c r="AA39" s="98" t="s">
        <v>66</v>
      </c>
      <c r="AB39" s="144" t="s">
        <v>86</v>
      </c>
      <c r="AC39" s="32"/>
      <c r="AD39" s="125" t="s">
        <v>82</v>
      </c>
      <c r="AE39" s="125"/>
      <c r="AF39" s="15"/>
      <c r="AG39" s="155" t="str">
        <f>IF(F39="","",(F39+I39)*L39+S39*W39)</f>
        <v/>
      </c>
      <c r="AH39" s="157"/>
      <c r="AI39" s="157"/>
      <c r="AJ39" s="157"/>
      <c r="AK39" s="157"/>
      <c r="AL39" s="176"/>
      <c r="AM39" s="98" t="s">
        <v>66</v>
      </c>
      <c r="AN39" s="90" t="s">
        <v>7</v>
      </c>
      <c r="AO39" s="90"/>
      <c r="AP39" s="90"/>
      <c r="AT39" s="16"/>
      <c r="AU39" s="200"/>
      <c r="AV39" s="197"/>
    </row>
    <row r="40" spans="2:48">
      <c r="B40" s="25"/>
      <c r="C40" s="16"/>
      <c r="D40" s="15"/>
      <c r="E40" s="15"/>
      <c r="F40" s="15"/>
      <c r="G40" s="15"/>
      <c r="H40" s="16"/>
      <c r="I40" s="16"/>
      <c r="J40" s="16"/>
      <c r="K40" s="82" t="s">
        <v>104</v>
      </c>
      <c r="L40" s="82"/>
      <c r="M40" s="82"/>
      <c r="N40" s="82"/>
      <c r="O40" s="82"/>
      <c r="P40" s="82"/>
      <c r="Q40" s="79"/>
      <c r="R40" s="79"/>
      <c r="S40" s="79"/>
      <c r="T40" s="79"/>
      <c r="U40" s="79"/>
      <c r="V40" s="82" t="s">
        <v>105</v>
      </c>
      <c r="W40" s="82"/>
      <c r="X40" s="82"/>
      <c r="Y40" s="82"/>
      <c r="Z40" s="82"/>
      <c r="AA40" s="82"/>
      <c r="AB40" s="79"/>
      <c r="AC40" s="16"/>
      <c r="AD40" s="16"/>
      <c r="AE40" s="16"/>
      <c r="AF40" s="16"/>
      <c r="AG40" s="16"/>
      <c r="AH40" s="16"/>
      <c r="AI40" s="166"/>
      <c r="AJ40" s="166"/>
      <c r="AK40" s="16"/>
      <c r="AL40" s="16"/>
      <c r="AM40" s="16"/>
      <c r="AN40" s="16"/>
      <c r="AO40" s="16"/>
      <c r="AT40" s="16"/>
      <c r="AU40" s="200"/>
      <c r="AV40" s="197"/>
    </row>
    <row r="41" spans="2:48" ht="13.95">
      <c r="B41" s="27"/>
      <c r="C41" s="37"/>
      <c r="D41" s="37"/>
      <c r="E41" s="35"/>
      <c r="F41" s="35"/>
      <c r="G41" s="35"/>
      <c r="H41" s="35"/>
      <c r="I41" s="35"/>
      <c r="J41" s="35"/>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205"/>
      <c r="AV41" s="197"/>
    </row>
    <row r="42" spans="2:48">
      <c r="B42" s="16"/>
      <c r="C42" s="16"/>
      <c r="D42" s="16"/>
      <c r="E42" s="15"/>
      <c r="F42" s="15"/>
      <c r="G42" s="15"/>
      <c r="H42" s="15"/>
      <c r="I42" s="15"/>
      <c r="J42" s="15"/>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97"/>
    </row>
    <row r="43" spans="2:48" ht="13.95">
      <c r="B43" s="28" t="s">
        <v>3</v>
      </c>
      <c r="C43" s="38"/>
      <c r="D43" s="38"/>
      <c r="E43" s="38"/>
      <c r="F43" s="38"/>
      <c r="G43" s="38"/>
      <c r="H43" s="38"/>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197"/>
    </row>
    <row r="44" spans="2:48">
      <c r="B44" s="21"/>
      <c r="C44" s="16"/>
      <c r="D44" s="16"/>
      <c r="E44" s="16"/>
      <c r="F44" s="16"/>
      <c r="G44" s="16"/>
      <c r="H44" s="16"/>
      <c r="I44" s="16"/>
      <c r="J44" s="16"/>
      <c r="K44" s="16"/>
      <c r="L44" s="43"/>
      <c r="M44" s="43"/>
      <c r="N44" s="43"/>
      <c r="O44" s="43"/>
      <c r="P44" s="43"/>
      <c r="Q44" s="43"/>
      <c r="R44" s="43"/>
      <c r="S44" s="43"/>
      <c r="T44" s="121"/>
      <c r="U44" s="16"/>
      <c r="V44" s="91"/>
      <c r="W44" s="91"/>
      <c r="X44" s="91"/>
      <c r="Y44" s="91"/>
      <c r="Z44" s="91"/>
      <c r="AA44" s="16"/>
      <c r="AB44" s="16"/>
      <c r="AC44" s="43"/>
      <c r="AD44" s="43"/>
      <c r="AE44" s="43"/>
      <c r="AF44" s="43"/>
      <c r="AG44" s="43"/>
      <c r="AH44" s="43"/>
      <c r="AI44" s="43"/>
      <c r="AJ44" s="43"/>
      <c r="AK44" s="16"/>
      <c r="AL44" s="16"/>
      <c r="AM44" s="16"/>
      <c r="AN44" s="16"/>
      <c r="AO44" s="16"/>
      <c r="AP44" s="16"/>
      <c r="AQ44" s="16"/>
      <c r="AR44" s="16"/>
      <c r="AS44" s="16"/>
      <c r="AT44" s="16"/>
      <c r="AU44" s="200"/>
      <c r="AV44" s="197"/>
    </row>
    <row r="45" spans="2:48">
      <c r="B45" s="21"/>
      <c r="C45" s="13"/>
      <c r="D45" s="13"/>
      <c r="E45" s="13"/>
      <c r="F45" s="13"/>
      <c r="G45" s="13"/>
      <c r="H45" s="13"/>
      <c r="I45" s="13"/>
      <c r="J45" s="13"/>
      <c r="K45" s="13"/>
      <c r="L45" s="86"/>
      <c r="M45" s="86"/>
      <c r="N45" s="86"/>
      <c r="O45" s="86"/>
      <c r="P45" s="86"/>
      <c r="Q45" s="86"/>
      <c r="R45" s="86"/>
      <c r="S45" s="86"/>
      <c r="T45" s="122"/>
      <c r="U45" s="13"/>
      <c r="V45" s="129"/>
      <c r="W45" s="129"/>
      <c r="X45" s="129"/>
      <c r="Y45" s="129"/>
      <c r="Z45" s="129"/>
      <c r="AA45" s="13"/>
      <c r="AB45" s="13"/>
      <c r="AC45" s="86"/>
      <c r="AD45" s="86"/>
      <c r="AE45" s="86"/>
      <c r="AF45" s="86"/>
      <c r="AG45" s="86"/>
      <c r="AH45" s="160" t="s">
        <v>94</v>
      </c>
      <c r="AI45" s="160"/>
      <c r="AJ45" s="160"/>
      <c r="AK45" s="160"/>
      <c r="AL45" s="160"/>
      <c r="AM45" s="160"/>
      <c r="AN45" s="160"/>
      <c r="AO45" s="160"/>
      <c r="AP45" s="160"/>
      <c r="AQ45" s="160"/>
      <c r="AR45" s="160"/>
      <c r="AS45" s="160"/>
      <c r="AT45" s="13"/>
      <c r="AU45" s="200"/>
      <c r="AV45" s="53"/>
    </row>
    <row r="46" spans="2:48">
      <c r="B46" s="21"/>
      <c r="C46" s="16"/>
      <c r="D46" s="43" t="s">
        <v>30</v>
      </c>
      <c r="E46" s="43"/>
      <c r="F46" s="43"/>
      <c r="G46" s="43"/>
      <c r="H46" s="43"/>
      <c r="I46" s="43"/>
      <c r="J46" s="43"/>
      <c r="K46" s="43"/>
      <c r="L46" s="43"/>
      <c r="M46" s="40"/>
      <c r="N46" s="91"/>
      <c r="Q46" s="102" t="s">
        <v>71</v>
      </c>
      <c r="R46" s="102"/>
      <c r="S46" s="102"/>
      <c r="T46" s="102"/>
      <c r="U46" s="102"/>
      <c r="V46" s="102"/>
      <c r="Z46" s="40"/>
      <c r="AA46" s="43" t="s">
        <v>85</v>
      </c>
      <c r="AB46" s="43"/>
      <c r="AC46" s="43"/>
      <c r="AD46" s="43"/>
      <c r="AE46" s="40"/>
      <c r="AF46" s="40"/>
      <c r="AG46" s="40"/>
      <c r="AH46" s="161" t="s">
        <v>102</v>
      </c>
      <c r="AI46" s="161"/>
      <c r="AJ46" s="161"/>
      <c r="AK46" s="161"/>
      <c r="AL46" s="161"/>
      <c r="AM46" s="161"/>
      <c r="AN46" s="161"/>
      <c r="AO46" s="161"/>
      <c r="AP46" s="161"/>
      <c r="AQ46" s="161"/>
      <c r="AR46" s="161"/>
      <c r="AT46" s="16"/>
      <c r="AU46" s="200"/>
      <c r="AV46" s="197"/>
    </row>
    <row r="47" spans="2:48">
      <c r="B47" s="21"/>
      <c r="C47" s="16"/>
      <c r="D47" s="44">
        <f>AI6</f>
        <v>220</v>
      </c>
      <c r="E47" s="57"/>
      <c r="F47" s="57"/>
      <c r="G47" s="57"/>
      <c r="H47" s="57"/>
      <c r="I47" s="57"/>
      <c r="J47" s="57"/>
      <c r="K47" s="57"/>
      <c r="L47" s="83"/>
      <c r="M47" s="55" t="s">
        <v>68</v>
      </c>
      <c r="N47" s="58"/>
      <c r="O47" s="32" t="s">
        <v>64</v>
      </c>
      <c r="Q47" s="103"/>
      <c r="R47" s="108"/>
      <c r="S47" s="108"/>
      <c r="T47" s="108"/>
      <c r="U47" s="108"/>
      <c r="V47" s="130"/>
      <c r="W47" s="58" t="s">
        <v>81</v>
      </c>
      <c r="Y47" s="94" t="s">
        <v>64</v>
      </c>
      <c r="AA47" s="145">
        <v>1.4</v>
      </c>
      <c r="AB47" s="145"/>
      <c r="AC47" s="145"/>
      <c r="AD47" s="145"/>
      <c r="AE47" s="116"/>
      <c r="AF47" s="16" t="s">
        <v>82</v>
      </c>
      <c r="AG47" s="116"/>
      <c r="AH47" s="44" t="str">
        <f>IF(Q47="","",ROUNDDOWN(D47*Q47/100*AA47,0))</f>
        <v/>
      </c>
      <c r="AI47" s="57"/>
      <c r="AJ47" s="57"/>
      <c r="AK47" s="57"/>
      <c r="AL47" s="57"/>
      <c r="AM47" s="57"/>
      <c r="AN47" s="57"/>
      <c r="AO47" s="57"/>
      <c r="AP47" s="57"/>
      <c r="AQ47" s="57"/>
      <c r="AR47" s="83"/>
      <c r="AS47" s="55" t="s">
        <v>68</v>
      </c>
      <c r="AT47" s="16"/>
      <c r="AU47" s="200"/>
      <c r="AV47" s="197"/>
    </row>
    <row r="48" spans="2:48">
      <c r="B48" s="21"/>
      <c r="C48" s="16"/>
      <c r="D48" s="45"/>
      <c r="E48" s="45"/>
      <c r="F48" s="45"/>
      <c r="G48" s="45"/>
      <c r="H48" s="45"/>
      <c r="I48" s="45"/>
      <c r="J48" s="45"/>
      <c r="K48" s="45"/>
      <c r="L48" s="55"/>
      <c r="M48" s="58"/>
      <c r="O48" s="36"/>
      <c r="P48" s="36"/>
      <c r="Q48" s="36"/>
      <c r="R48" s="36"/>
      <c r="S48" s="36"/>
      <c r="T48" s="36"/>
      <c r="U48" s="36"/>
      <c r="V48" s="36"/>
      <c r="W48" s="36"/>
      <c r="X48" s="36"/>
      <c r="Y48" s="36"/>
      <c r="Z48" s="36"/>
      <c r="AA48" s="67"/>
      <c r="AB48" s="67"/>
      <c r="AC48" s="67"/>
      <c r="AD48" s="67"/>
      <c r="AE48" s="67"/>
      <c r="AF48" s="67"/>
      <c r="AG48" s="67"/>
      <c r="AH48" s="162" t="s">
        <v>95</v>
      </c>
      <c r="AI48" s="162"/>
      <c r="AJ48" s="162"/>
      <c r="AK48" s="162"/>
      <c r="AL48" s="162"/>
      <c r="AM48" s="162"/>
      <c r="AN48" s="162"/>
      <c r="AO48" s="162"/>
      <c r="AP48" s="162"/>
      <c r="AQ48" s="162"/>
      <c r="AR48" s="162"/>
      <c r="AS48" s="193"/>
      <c r="AT48" s="16"/>
      <c r="AU48" s="200"/>
      <c r="AV48" s="197"/>
    </row>
    <row r="49" spans="2:54" ht="7" customHeight="1">
      <c r="B49" s="21"/>
      <c r="C49" s="16"/>
      <c r="E49" s="40"/>
      <c r="F49" s="40"/>
      <c r="G49" s="40"/>
      <c r="H49" s="40"/>
      <c r="I49" s="40"/>
      <c r="J49" s="40"/>
      <c r="K49" s="40"/>
      <c r="L49" s="40"/>
      <c r="M49" s="40"/>
      <c r="N49" s="40"/>
      <c r="O49" s="16"/>
      <c r="P49" s="16"/>
      <c r="Q49" s="16"/>
      <c r="R49" s="109"/>
      <c r="S49" s="58"/>
      <c r="T49" s="32"/>
      <c r="U49" s="82"/>
      <c r="Z49" s="140"/>
      <c r="AA49" s="140"/>
      <c r="AB49" s="140"/>
      <c r="AC49" s="140"/>
      <c r="AD49" s="140"/>
      <c r="AE49" s="140"/>
      <c r="AF49" s="140"/>
      <c r="AG49" s="140"/>
      <c r="AH49" s="140"/>
      <c r="AI49" s="140"/>
      <c r="AJ49" s="140"/>
      <c r="AK49" s="140"/>
      <c r="AL49" s="140"/>
      <c r="AM49" s="140"/>
      <c r="AN49" s="90"/>
      <c r="AO49" s="90"/>
      <c r="AP49" s="90"/>
      <c r="AQ49" s="16"/>
      <c r="AR49" s="16"/>
      <c r="AS49" s="16"/>
      <c r="AT49" s="16"/>
      <c r="AU49" s="200"/>
      <c r="AV49" s="197"/>
    </row>
    <row r="50" spans="2:54" ht="14.4">
      <c r="B50" s="21"/>
      <c r="C50" s="16"/>
      <c r="D50" s="46" t="s">
        <v>43</v>
      </c>
      <c r="E50" s="58"/>
      <c r="F50" s="58"/>
      <c r="G50" s="58"/>
      <c r="H50" s="58"/>
      <c r="I50" s="58"/>
      <c r="J50" s="58"/>
      <c r="K50" s="58"/>
      <c r="L50" s="55"/>
      <c r="O50" s="94"/>
      <c r="P50" s="99"/>
      <c r="Q50" s="99"/>
      <c r="R50" s="99"/>
      <c r="S50" s="99"/>
      <c r="T50" s="99"/>
      <c r="U50" s="82"/>
      <c r="W50" s="134"/>
      <c r="X50" s="134"/>
      <c r="Z50" s="141"/>
      <c r="AA50" s="40"/>
      <c r="AB50" s="40"/>
      <c r="AC50" s="40"/>
      <c r="AD50" s="40"/>
      <c r="AE50" s="40"/>
      <c r="AF50" s="40"/>
      <c r="AG50" s="40"/>
      <c r="AH50" s="40"/>
      <c r="AI50" s="55"/>
      <c r="AJ50" s="45"/>
      <c r="AK50" s="45"/>
      <c r="AL50" s="45"/>
      <c r="AM50" s="55"/>
      <c r="AN50" s="90"/>
      <c r="AO50" s="90"/>
      <c r="AP50" s="90"/>
      <c r="AQ50" s="16"/>
      <c r="AR50" s="16"/>
      <c r="AS50" s="16"/>
      <c r="AT50" s="16"/>
      <c r="AU50" s="200"/>
      <c r="AV50" s="197"/>
    </row>
    <row r="51" spans="2:54" ht="13.95">
      <c r="B51" s="27"/>
      <c r="C51" s="37"/>
      <c r="D51" s="37"/>
      <c r="E51" s="35"/>
      <c r="F51" s="35"/>
      <c r="G51" s="35"/>
      <c r="H51" s="35"/>
      <c r="I51" s="35"/>
      <c r="J51" s="37"/>
      <c r="K51" s="37"/>
      <c r="L51" s="37"/>
      <c r="M51" s="37"/>
      <c r="N51" s="37"/>
      <c r="O51" s="37"/>
      <c r="P51" s="37"/>
      <c r="Q51" s="37"/>
      <c r="R51" s="110"/>
      <c r="S51" s="110"/>
      <c r="T51" s="110"/>
      <c r="U51" s="110"/>
      <c r="V51" s="110"/>
      <c r="W51" s="110"/>
      <c r="X51" s="110"/>
      <c r="Y51" s="110"/>
      <c r="Z51" s="110"/>
      <c r="AA51" s="146"/>
      <c r="AB51" s="146"/>
      <c r="AC51" s="146"/>
      <c r="AD51" s="146"/>
      <c r="AE51" s="146"/>
      <c r="AF51" s="146"/>
      <c r="AG51" s="146"/>
      <c r="AH51" s="146"/>
      <c r="AI51" s="37"/>
      <c r="AJ51" s="37"/>
      <c r="AK51" s="37"/>
      <c r="AL51" s="37"/>
      <c r="AM51" s="37"/>
      <c r="AN51" s="37"/>
      <c r="AO51" s="37"/>
      <c r="AP51" s="37"/>
      <c r="AQ51" s="37"/>
      <c r="AR51" s="37"/>
      <c r="AS51" s="37"/>
      <c r="AT51" s="37"/>
      <c r="AU51" s="205"/>
    </row>
    <row r="52" spans="2:54">
      <c r="B52" s="16"/>
      <c r="C52" s="16"/>
      <c r="D52" s="16"/>
      <c r="E52" s="15"/>
      <c r="F52" s="15"/>
      <c r="G52" s="15"/>
      <c r="H52" s="15"/>
      <c r="I52" s="15"/>
      <c r="J52" s="16"/>
      <c r="K52" s="16"/>
      <c r="L52" s="16"/>
      <c r="M52" s="16"/>
      <c r="N52" s="16"/>
      <c r="O52" s="16"/>
      <c r="P52" s="16"/>
      <c r="Q52" s="16"/>
      <c r="R52" s="36"/>
      <c r="S52" s="36"/>
      <c r="T52" s="36"/>
      <c r="U52" s="36"/>
      <c r="V52" s="36"/>
      <c r="W52" s="36"/>
      <c r="X52" s="36"/>
      <c r="Y52" s="36"/>
      <c r="Z52" s="36"/>
      <c r="AA52" s="36"/>
      <c r="AB52" s="36"/>
      <c r="AC52" s="36"/>
      <c r="AD52" s="36"/>
      <c r="AE52" s="36"/>
      <c r="AF52" s="36"/>
      <c r="AG52" s="16"/>
      <c r="AH52" s="16"/>
      <c r="AI52" s="16"/>
      <c r="AJ52" s="16"/>
      <c r="AK52" s="16"/>
      <c r="AL52" s="16"/>
      <c r="AM52" s="16"/>
      <c r="AN52" s="16"/>
      <c r="AO52" s="16"/>
      <c r="AP52" s="16"/>
      <c r="AQ52" s="16"/>
      <c r="AR52" s="16"/>
      <c r="AS52" s="16"/>
      <c r="AT52" s="16"/>
      <c r="AU52" s="16"/>
    </row>
    <row r="53" spans="2:54" ht="13.95">
      <c r="B53" s="29" t="s">
        <v>41</v>
      </c>
      <c r="C53" s="39"/>
      <c r="D53" s="39"/>
      <c r="E53" s="39"/>
      <c r="F53" s="39"/>
      <c r="G53" s="39"/>
      <c r="H53" s="39"/>
      <c r="I53" s="39"/>
      <c r="J53" s="39"/>
      <c r="K53" s="39"/>
      <c r="L53" s="39"/>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197"/>
    </row>
    <row r="54" spans="2:54">
      <c r="B54" s="21"/>
      <c r="C54" s="16"/>
      <c r="D54" s="16"/>
      <c r="E54" s="16"/>
      <c r="F54" s="16"/>
      <c r="G54" s="16"/>
      <c r="H54" s="16"/>
      <c r="I54" s="16"/>
      <c r="J54" s="16"/>
      <c r="K54" s="16"/>
      <c r="L54" s="43"/>
      <c r="M54" s="43"/>
      <c r="N54" s="43"/>
      <c r="O54" s="43"/>
      <c r="P54" s="43"/>
      <c r="Q54" s="43"/>
      <c r="R54" s="43"/>
      <c r="S54" s="43"/>
      <c r="T54" s="121"/>
      <c r="U54" s="16"/>
      <c r="V54" s="91"/>
      <c r="W54" s="91"/>
      <c r="X54" s="91"/>
      <c r="Y54" s="91"/>
      <c r="Z54" s="91"/>
      <c r="AA54" s="16"/>
      <c r="AB54" s="16"/>
      <c r="AC54" s="43"/>
      <c r="AD54" s="43"/>
      <c r="AE54" s="43"/>
      <c r="AF54" s="43"/>
      <c r="AG54" s="43"/>
      <c r="AH54" s="43"/>
      <c r="AI54" s="43"/>
      <c r="AJ54" s="43"/>
      <c r="AK54" s="16"/>
      <c r="AL54" s="16"/>
      <c r="AM54" s="16"/>
      <c r="AN54" s="16"/>
      <c r="AO54" s="16"/>
      <c r="AP54" s="16"/>
      <c r="AQ54" s="16"/>
      <c r="AR54" s="16"/>
      <c r="AS54" s="16"/>
      <c r="AT54" s="16"/>
      <c r="AU54" s="200"/>
      <c r="AV54" s="197"/>
      <c r="AW54" s="197"/>
      <c r="AX54" s="197"/>
      <c r="AY54" s="197"/>
      <c r="AZ54" s="197"/>
      <c r="BA54" s="197"/>
    </row>
    <row r="55" spans="2:54">
      <c r="B55" s="21"/>
      <c r="C55" s="16"/>
      <c r="D55" s="16" t="s">
        <v>11</v>
      </c>
      <c r="E55" s="16"/>
      <c r="F55" s="16"/>
      <c r="G55" s="16"/>
      <c r="H55" s="16"/>
      <c r="I55" s="16"/>
      <c r="J55" s="16"/>
      <c r="K55" s="16"/>
      <c r="L55" s="43"/>
      <c r="M55" s="43"/>
      <c r="N55" s="43"/>
      <c r="O55" s="43"/>
      <c r="P55" s="43"/>
      <c r="Q55" s="43"/>
      <c r="R55" s="43"/>
      <c r="S55" s="43"/>
      <c r="T55" s="121"/>
      <c r="U55" s="16"/>
      <c r="V55" s="91"/>
      <c r="W55" s="91"/>
      <c r="X55" s="91"/>
      <c r="Y55" s="91"/>
      <c r="Z55" s="91"/>
      <c r="AA55" s="16"/>
      <c r="AB55" s="16"/>
      <c r="AC55" s="43"/>
      <c r="AD55" s="43"/>
      <c r="AE55" s="43"/>
      <c r="AF55" s="43"/>
      <c r="AG55" s="43"/>
      <c r="AH55" s="43"/>
      <c r="AI55" s="43"/>
      <c r="AJ55" s="43"/>
      <c r="AK55" s="16"/>
      <c r="AL55" s="16"/>
      <c r="AM55" s="16"/>
      <c r="AN55" s="16"/>
      <c r="AO55" s="16"/>
      <c r="AP55" s="16"/>
      <c r="AQ55" s="16"/>
      <c r="AR55" s="16"/>
      <c r="AS55" s="16"/>
      <c r="AT55" s="16"/>
      <c r="AU55" s="200"/>
      <c r="AV55" s="197"/>
      <c r="AW55" s="197"/>
      <c r="AX55" s="197"/>
      <c r="AY55" s="197"/>
      <c r="AZ55" s="197"/>
      <c r="BA55" s="197"/>
    </row>
    <row r="56" spans="2:54" ht="5" customHeight="1">
      <c r="B56" s="21"/>
      <c r="C56" s="16"/>
      <c r="D56" s="16"/>
      <c r="E56" s="16"/>
      <c r="F56" s="16"/>
      <c r="G56" s="16"/>
      <c r="H56" s="16"/>
      <c r="I56" s="16"/>
      <c r="J56" s="16"/>
      <c r="K56" s="16"/>
      <c r="L56" s="43"/>
      <c r="M56" s="43"/>
      <c r="N56" s="43"/>
      <c r="O56" s="43"/>
      <c r="P56" s="43"/>
      <c r="Q56" s="43"/>
      <c r="R56" s="43"/>
      <c r="S56" s="43"/>
      <c r="T56" s="121"/>
      <c r="U56" s="16"/>
      <c r="V56" s="91"/>
      <c r="W56" s="91"/>
      <c r="X56" s="91"/>
      <c r="Y56" s="91"/>
      <c r="Z56" s="91"/>
      <c r="AA56" s="16"/>
      <c r="AB56" s="16"/>
      <c r="AC56" s="43"/>
      <c r="AD56" s="43"/>
      <c r="AE56" s="43"/>
      <c r="AF56" s="43"/>
      <c r="AG56" s="43"/>
      <c r="AH56" s="43"/>
      <c r="AI56" s="43"/>
      <c r="AJ56" s="43"/>
      <c r="AK56" s="16"/>
      <c r="AL56" s="16"/>
      <c r="AM56" s="16"/>
      <c r="AN56" s="16"/>
      <c r="AO56" s="16"/>
      <c r="AP56" s="16"/>
      <c r="AQ56" s="16"/>
      <c r="AR56" s="16"/>
      <c r="AS56" s="16"/>
      <c r="AT56" s="16"/>
      <c r="AU56" s="200"/>
      <c r="AV56" s="197"/>
      <c r="AW56" s="197"/>
      <c r="AX56" s="197"/>
      <c r="AY56" s="197"/>
      <c r="AZ56" s="197"/>
      <c r="BA56" s="197"/>
    </row>
    <row r="57" spans="2:54">
      <c r="B57" s="21"/>
      <c r="C57" s="16"/>
      <c r="D57" s="43" t="s">
        <v>38</v>
      </c>
      <c r="E57" s="43"/>
      <c r="F57" s="43"/>
      <c r="G57" s="43"/>
      <c r="H57" s="43"/>
      <c r="I57" s="43"/>
      <c r="J57" s="43"/>
      <c r="K57" s="43"/>
      <c r="L57" s="40"/>
      <c r="M57" s="40"/>
      <c r="O57" s="91" t="s">
        <v>69</v>
      </c>
      <c r="P57" s="91"/>
      <c r="Q57" s="91"/>
      <c r="R57" s="91"/>
      <c r="S57" s="91"/>
      <c r="T57" s="91"/>
      <c r="U57" s="91"/>
      <c r="V57" s="91" t="s">
        <v>71</v>
      </c>
      <c r="AD57" s="154" t="s">
        <v>87</v>
      </c>
      <c r="AE57" s="154"/>
      <c r="AF57" s="154"/>
      <c r="AG57" s="154"/>
      <c r="AH57" s="154"/>
      <c r="AI57" s="154"/>
      <c r="AJ57" s="154"/>
      <c r="AK57" s="154"/>
      <c r="AL57" s="40"/>
      <c r="AM57" s="16"/>
      <c r="AN57" s="16"/>
      <c r="AS57" s="16"/>
      <c r="AT57" s="197"/>
      <c r="AU57" s="200"/>
    </row>
    <row r="58" spans="2:54" ht="14.4">
      <c r="B58" s="21"/>
      <c r="C58" s="16"/>
      <c r="D58" s="47" t="str">
        <f>AG39</f>
        <v/>
      </c>
      <c r="E58" s="47"/>
      <c r="F58" s="47"/>
      <c r="G58" s="47"/>
      <c r="H58" s="47"/>
      <c r="I58" s="47"/>
      <c r="J58" s="47"/>
      <c r="K58" s="47"/>
      <c r="L58" s="55" t="s">
        <v>66</v>
      </c>
      <c r="O58" s="95">
        <f>D47</f>
        <v>220</v>
      </c>
      <c r="P58" s="95"/>
      <c r="Q58" s="95"/>
      <c r="R58" s="95"/>
      <c r="S58" s="106" t="s">
        <v>68</v>
      </c>
      <c r="U58" s="32" t="s">
        <v>64</v>
      </c>
      <c r="V58" s="131" t="str">
        <f>IF(Q47="","",Q47)</f>
        <v/>
      </c>
      <c r="W58" s="135"/>
      <c r="X58" s="135"/>
      <c r="Y58" s="137" t="s">
        <v>81</v>
      </c>
      <c r="AB58" t="s">
        <v>82</v>
      </c>
      <c r="AD58" s="155" t="str">
        <f>IF(D58="","",ROUNDUP(D58*O58*V58/100,0))</f>
        <v/>
      </c>
      <c r="AE58" s="157"/>
      <c r="AF58" s="157"/>
      <c r="AG58" s="157"/>
      <c r="AH58" s="157"/>
      <c r="AI58" s="157"/>
      <c r="AJ58" s="157"/>
      <c r="AK58" s="176"/>
      <c r="AL58" s="55" t="s">
        <v>66</v>
      </c>
      <c r="AM58" s="94" t="s">
        <v>7</v>
      </c>
      <c r="AN58" s="94"/>
      <c r="AS58" s="94"/>
      <c r="AT58" s="197"/>
      <c r="AU58" s="200"/>
    </row>
    <row r="59" spans="2:54" ht="14.4">
      <c r="B59" s="21"/>
      <c r="C59" s="13"/>
      <c r="D59" s="49"/>
      <c r="E59" s="49"/>
      <c r="F59" s="49"/>
      <c r="G59" s="49"/>
      <c r="H59" s="49"/>
      <c r="I59" s="49"/>
      <c r="J59" s="49"/>
      <c r="K59" s="49"/>
      <c r="L59" s="87"/>
      <c r="O59" s="96"/>
      <c r="P59" s="96"/>
      <c r="Q59" s="96"/>
      <c r="R59" s="96"/>
      <c r="S59" s="115"/>
      <c r="U59" s="127"/>
      <c r="V59" s="132"/>
      <c r="W59" s="132"/>
      <c r="X59" s="132"/>
      <c r="Y59" s="138"/>
      <c r="AD59" s="49"/>
      <c r="AE59" s="49"/>
      <c r="AF59" s="49"/>
      <c r="AG59" s="49"/>
      <c r="AH59" s="49"/>
      <c r="AI59" s="49"/>
      <c r="AJ59" s="49"/>
      <c r="AK59" s="177" t="s">
        <v>22</v>
      </c>
      <c r="AL59" s="87"/>
      <c r="AM59" s="181"/>
      <c r="AN59" s="181"/>
      <c r="AS59" s="181"/>
      <c r="AT59" s="53"/>
      <c r="AU59" s="200"/>
    </row>
    <row r="60" spans="2:54" ht="5" customHeight="1">
      <c r="B60" s="21"/>
      <c r="C60" s="16"/>
      <c r="D60" s="48"/>
      <c r="E60" s="48"/>
      <c r="F60" s="48"/>
      <c r="G60" s="48"/>
      <c r="H60" s="48"/>
      <c r="I60" s="48"/>
      <c r="J60" s="48"/>
      <c r="K60" s="48"/>
      <c r="L60" s="55"/>
      <c r="M60" s="58"/>
      <c r="N60" s="32"/>
      <c r="AH60" s="48"/>
      <c r="AI60" s="48"/>
      <c r="AJ60" s="48"/>
      <c r="AK60" s="48"/>
      <c r="AL60" s="48"/>
      <c r="AM60" s="48"/>
      <c r="AN60" s="48"/>
      <c r="AO60" s="48"/>
      <c r="AP60" s="55"/>
      <c r="AQ60" s="90"/>
      <c r="AR60" s="90"/>
      <c r="AS60" s="90"/>
      <c r="AT60" s="197"/>
      <c r="AU60" s="200"/>
    </row>
    <row r="61" spans="2:54" ht="14.4">
      <c r="B61" s="21"/>
      <c r="C61" s="16"/>
      <c r="D61" s="43" t="s">
        <v>38</v>
      </c>
      <c r="E61" s="43"/>
      <c r="F61" s="43"/>
      <c r="G61" s="43"/>
      <c r="H61" s="43"/>
      <c r="I61" s="43"/>
      <c r="J61" s="43"/>
      <c r="K61" s="43"/>
      <c r="L61" s="40"/>
      <c r="P61" s="100" t="s">
        <v>30</v>
      </c>
      <c r="Q61" s="100"/>
      <c r="R61" s="100"/>
      <c r="S61" s="116"/>
      <c r="T61" s="116"/>
      <c r="U61" s="100" t="s">
        <v>79</v>
      </c>
      <c r="V61" s="100"/>
      <c r="W61" s="100"/>
      <c r="Y61" s="139" t="s">
        <v>83</v>
      </c>
      <c r="Z61" s="142"/>
      <c r="AA61" s="142"/>
      <c r="AB61" s="142"/>
      <c r="AC61" s="152"/>
      <c r="AD61" s="41"/>
      <c r="AE61" s="41"/>
      <c r="AF61" s="41"/>
      <c r="AH61" s="82"/>
      <c r="AI61" s="58" t="s">
        <v>78</v>
      </c>
      <c r="AJ61" s="58"/>
      <c r="AK61" s="58"/>
      <c r="AL61" s="58"/>
      <c r="AM61" s="58"/>
      <c r="AN61" s="58"/>
      <c r="AO61" s="58"/>
      <c r="AT61" s="16"/>
      <c r="AU61" s="200"/>
      <c r="AV61" s="197"/>
      <c r="AW61" s="197"/>
      <c r="AX61" s="197"/>
      <c r="AY61" s="197"/>
      <c r="AZ61" s="197"/>
      <c r="BA61" s="197"/>
      <c r="BB61" s="197"/>
    </row>
    <row r="62" spans="2:54" ht="13.8" customHeight="1">
      <c r="B62" s="21"/>
      <c r="C62" s="16"/>
      <c r="D62" s="47" t="str">
        <f>D58</f>
        <v/>
      </c>
      <c r="E62" s="47"/>
      <c r="F62" s="47"/>
      <c r="G62" s="47"/>
      <c r="H62" s="47"/>
      <c r="I62" s="47"/>
      <c r="J62" s="47"/>
      <c r="K62" s="47"/>
      <c r="L62" s="55" t="s">
        <v>66</v>
      </c>
      <c r="N62" t="s">
        <v>64</v>
      </c>
      <c r="P62" s="101">
        <f>D47</f>
        <v>220</v>
      </c>
      <c r="Q62" s="104"/>
      <c r="R62" s="111" t="s">
        <v>68</v>
      </c>
      <c r="S62" s="117" t="s">
        <v>77</v>
      </c>
      <c r="T62" s="117"/>
      <c r="U62" s="128"/>
      <c r="V62" s="133"/>
      <c r="W62" s="111" t="s">
        <v>68</v>
      </c>
      <c r="X62" t="s">
        <v>82</v>
      </c>
      <c r="Z62" s="143">
        <f>P62-U62</f>
        <v>220</v>
      </c>
      <c r="AA62" s="147"/>
      <c r="AB62" s="149"/>
      <c r="AC62" s="153" t="s">
        <v>68</v>
      </c>
      <c r="AH62" s="125" t="s">
        <v>82</v>
      </c>
      <c r="AI62" s="155" t="str">
        <f>IFERROR(D62*(Z62),"")</f>
        <v/>
      </c>
      <c r="AJ62" s="157"/>
      <c r="AK62" s="157"/>
      <c r="AL62" s="157"/>
      <c r="AM62" s="157"/>
      <c r="AN62" s="157"/>
      <c r="AO62" s="176"/>
      <c r="AP62" s="55" t="s">
        <v>66</v>
      </c>
      <c r="AQ62" s="94" t="s">
        <v>7</v>
      </c>
      <c r="AR62" s="94"/>
      <c r="AS62" s="94"/>
      <c r="AT62" s="16"/>
      <c r="AU62" s="200"/>
      <c r="AV62" s="197"/>
      <c r="AW62" s="197"/>
      <c r="AX62" s="197"/>
      <c r="AY62" s="197"/>
      <c r="AZ62" s="197"/>
      <c r="BA62" s="197"/>
      <c r="BB62" s="197"/>
    </row>
    <row r="63" spans="2:54" ht="13.8" customHeight="1">
      <c r="B63" s="21"/>
      <c r="C63" s="16"/>
      <c r="D63" s="45"/>
      <c r="E63" s="45"/>
      <c r="F63" s="45"/>
      <c r="G63" s="45"/>
      <c r="H63" s="45"/>
      <c r="I63" s="45"/>
      <c r="J63" s="45"/>
      <c r="K63" s="45"/>
      <c r="L63" s="55"/>
      <c r="M63" s="58"/>
      <c r="N63" s="32"/>
      <c r="O63" s="97"/>
      <c r="P63" s="97"/>
      <c r="Q63" s="97"/>
      <c r="R63" s="106"/>
      <c r="S63" s="58"/>
      <c r="T63" s="123">
        <f>IF(AH47="",0,AH47)</f>
        <v>0</v>
      </c>
      <c r="U63" s="123"/>
      <c r="V63" s="123"/>
      <c r="W63" s="123"/>
      <c r="X63" s="136" t="s">
        <v>101</v>
      </c>
      <c r="Y63" s="82"/>
      <c r="Z63" s="82"/>
      <c r="AA63" s="32"/>
      <c r="AB63" s="106"/>
      <c r="AC63" s="15"/>
      <c r="AD63" s="15"/>
      <c r="AE63" s="45"/>
      <c r="AF63" s="45"/>
      <c r="AG63" s="45"/>
      <c r="AH63" s="45"/>
      <c r="AI63" s="45"/>
      <c r="AJ63" s="45"/>
      <c r="AK63" s="45"/>
      <c r="AL63" s="45"/>
      <c r="AM63" s="55"/>
      <c r="AN63" s="90"/>
      <c r="AO63" s="90"/>
      <c r="AP63" s="90"/>
      <c r="AQ63" s="16"/>
      <c r="AR63" s="16"/>
      <c r="AS63" s="16"/>
      <c r="AT63" s="16"/>
      <c r="AU63" s="200"/>
      <c r="AV63" s="197"/>
      <c r="AW63" s="197"/>
      <c r="AX63" s="197"/>
      <c r="AY63" s="197"/>
      <c r="AZ63" s="197"/>
      <c r="BA63" s="197"/>
      <c r="BB63" s="197"/>
    </row>
    <row r="64" spans="2:54" ht="5" customHeight="1">
      <c r="B64" s="21"/>
      <c r="C64" s="16"/>
      <c r="D64" s="45"/>
      <c r="E64" s="45"/>
      <c r="F64" s="45"/>
      <c r="G64" s="45"/>
      <c r="H64" s="45"/>
      <c r="I64" s="45"/>
      <c r="J64" s="45"/>
      <c r="K64" s="45"/>
      <c r="L64" s="55"/>
      <c r="M64" s="58"/>
      <c r="N64" s="32"/>
      <c r="O64" s="97"/>
      <c r="P64" s="97"/>
      <c r="Q64" s="97"/>
      <c r="R64" s="106"/>
      <c r="S64" s="58"/>
      <c r="T64" s="32"/>
      <c r="U64" s="82"/>
      <c r="V64" s="82"/>
      <c r="W64" s="82"/>
      <c r="X64" s="82"/>
      <c r="Y64" s="82"/>
      <c r="Z64" s="82"/>
      <c r="AA64" s="32"/>
      <c r="AB64" s="106"/>
      <c r="AC64" s="15"/>
      <c r="AD64" s="15"/>
      <c r="AE64" s="45"/>
      <c r="AF64" s="45"/>
      <c r="AG64" s="45"/>
      <c r="AH64" s="45"/>
      <c r="AI64" s="45"/>
      <c r="AJ64" s="45"/>
      <c r="AK64" s="45"/>
      <c r="AL64" s="45"/>
      <c r="AM64" s="55"/>
      <c r="AN64" s="90"/>
      <c r="AO64" s="90"/>
      <c r="AP64" s="90"/>
      <c r="AQ64" s="16"/>
      <c r="AR64" s="16"/>
      <c r="AS64" s="16"/>
      <c r="AT64" s="16"/>
      <c r="AU64" s="200"/>
      <c r="AV64" s="197"/>
      <c r="AW64" s="197"/>
      <c r="AX64" s="197"/>
      <c r="AY64" s="197"/>
      <c r="AZ64" s="197"/>
      <c r="BA64" s="197"/>
      <c r="BB64" s="197"/>
    </row>
    <row r="65" spans="2:54" ht="13.8" customHeight="1">
      <c r="B65" s="21"/>
      <c r="C65" s="40"/>
      <c r="D65" s="40" t="s">
        <v>50</v>
      </c>
      <c r="E65" s="40"/>
      <c r="F65" s="40"/>
      <c r="G65" s="40"/>
      <c r="H65" s="40"/>
      <c r="I65" s="40"/>
      <c r="J65" s="40"/>
      <c r="K65" s="40"/>
      <c r="L65" s="40"/>
      <c r="M65" s="16"/>
      <c r="N65" s="16"/>
      <c r="O65" s="16"/>
      <c r="P65" s="97"/>
      <c r="Q65" s="97"/>
      <c r="R65" s="106"/>
      <c r="S65" s="45" t="s">
        <v>78</v>
      </c>
      <c r="T65" s="45"/>
      <c r="U65" s="45"/>
      <c r="V65" s="45"/>
      <c r="W65" s="45"/>
      <c r="X65" s="45"/>
      <c r="Y65" s="45"/>
      <c r="AG65" s="45" t="s">
        <v>41</v>
      </c>
      <c r="AH65" s="45"/>
      <c r="AI65" s="45"/>
      <c r="AJ65" s="45"/>
      <c r="AK65" s="45"/>
      <c r="AL65" s="45"/>
      <c r="AM65" s="45"/>
      <c r="AN65" s="45"/>
      <c r="AO65" s="45"/>
      <c r="AP65" s="45"/>
      <c r="AQ65" s="45"/>
      <c r="AR65" s="45"/>
      <c r="AT65" s="58"/>
      <c r="AU65" s="200"/>
      <c r="AV65" s="197"/>
      <c r="AW65" s="197"/>
      <c r="AX65" s="197"/>
      <c r="AY65" s="197"/>
      <c r="AZ65" s="197"/>
      <c r="BA65" s="197"/>
      <c r="BB65" s="197"/>
    </row>
    <row r="66" spans="2:54" ht="16.2">
      <c r="B66" s="21"/>
      <c r="C66" s="16"/>
      <c r="D66" s="44" t="str">
        <f>AD58</f>
        <v/>
      </c>
      <c r="E66" s="57"/>
      <c r="F66" s="57"/>
      <c r="G66" s="57"/>
      <c r="H66" s="57"/>
      <c r="I66" s="57"/>
      <c r="J66" s="57"/>
      <c r="K66" s="83"/>
      <c r="L66" s="55" t="s">
        <v>66</v>
      </c>
      <c r="M66" s="90" t="s">
        <v>7</v>
      </c>
      <c r="N66" s="90"/>
      <c r="O66" s="90"/>
      <c r="P66" s="97"/>
      <c r="Q66" s="97" t="s">
        <v>72</v>
      </c>
      <c r="R66" s="106"/>
      <c r="S66" s="44" t="str">
        <f>AI62</f>
        <v/>
      </c>
      <c r="T66" s="57"/>
      <c r="U66" s="57"/>
      <c r="V66" s="57"/>
      <c r="W66" s="57"/>
      <c r="X66" s="57"/>
      <c r="Y66" s="83"/>
      <c r="Z66" s="55" t="s">
        <v>66</v>
      </c>
      <c r="AA66" s="90" t="s">
        <v>7</v>
      </c>
      <c r="AB66" s="90"/>
      <c r="AC66" s="90"/>
      <c r="AE66" t="s">
        <v>82</v>
      </c>
      <c r="AG66" s="82"/>
      <c r="AI66" s="167" t="str">
        <f>IFERROR(AD58+AI62,"")</f>
        <v/>
      </c>
      <c r="AJ66" s="172"/>
      <c r="AK66" s="172"/>
      <c r="AL66" s="172"/>
      <c r="AM66" s="172"/>
      <c r="AN66" s="172"/>
      <c r="AO66" s="172"/>
      <c r="AP66" s="187"/>
      <c r="AQ66" s="45"/>
      <c r="AT66" s="45"/>
      <c r="AU66" s="200"/>
      <c r="AV66" s="197"/>
      <c r="AW66" s="197"/>
      <c r="AX66" s="197"/>
      <c r="AY66" s="197"/>
      <c r="AZ66" s="197"/>
      <c r="BA66" s="197"/>
      <c r="BB66" s="197"/>
    </row>
    <row r="67" spans="2:54" ht="5" customHeight="1">
      <c r="B67" s="21"/>
      <c r="C67" s="16"/>
      <c r="D67" s="45"/>
      <c r="E67" s="45"/>
      <c r="F67" s="45"/>
      <c r="G67" s="45"/>
      <c r="H67" s="45"/>
      <c r="I67" s="45"/>
      <c r="J67" s="45"/>
      <c r="K67" s="45"/>
      <c r="L67" s="55"/>
      <c r="M67" s="90"/>
      <c r="N67" s="90"/>
      <c r="O67" s="90"/>
      <c r="P67" s="97"/>
      <c r="Q67" s="97"/>
      <c r="R67" s="106"/>
      <c r="S67" s="45"/>
      <c r="T67" s="45"/>
      <c r="U67" s="45"/>
      <c r="V67" s="45"/>
      <c r="W67" s="45"/>
      <c r="X67" s="45"/>
      <c r="Y67" s="45"/>
      <c r="Z67" s="55"/>
      <c r="AA67" s="90"/>
      <c r="AB67" s="90"/>
      <c r="AC67" s="90"/>
      <c r="AG67" s="82"/>
      <c r="AI67" s="168"/>
      <c r="AJ67" s="168"/>
      <c r="AK67" s="168"/>
      <c r="AL67" s="168"/>
      <c r="AM67" s="168"/>
      <c r="AN67" s="168"/>
      <c r="AO67" s="168"/>
      <c r="AP67" s="168"/>
      <c r="AQ67" s="45"/>
      <c r="AT67" s="45"/>
      <c r="AU67" s="200"/>
      <c r="AV67" s="197"/>
      <c r="AW67" s="197"/>
      <c r="AX67" s="197"/>
      <c r="AY67" s="197"/>
      <c r="AZ67" s="197"/>
      <c r="BA67" s="197"/>
      <c r="BB67" s="197"/>
    </row>
    <row r="68" spans="2:54" ht="12" customHeight="1">
      <c r="B68" s="27"/>
      <c r="C68" s="37"/>
      <c r="D68" s="37"/>
      <c r="E68" s="35"/>
      <c r="F68" s="35"/>
      <c r="G68" s="35"/>
      <c r="H68" s="35"/>
      <c r="I68" s="35"/>
      <c r="J68" s="37"/>
      <c r="K68" s="37"/>
      <c r="L68" s="37"/>
      <c r="M68" s="37"/>
      <c r="N68" s="37"/>
      <c r="O68" s="37"/>
      <c r="P68" s="37"/>
      <c r="Q68" s="37"/>
      <c r="R68" s="112"/>
      <c r="S68" s="112"/>
      <c r="T68" s="112"/>
      <c r="U68" s="112"/>
      <c r="V68" s="112"/>
      <c r="W68" s="112"/>
      <c r="X68" s="112"/>
      <c r="Y68" s="112"/>
      <c r="Z68" s="112"/>
      <c r="AA68" s="112"/>
      <c r="AB68" s="112"/>
      <c r="AC68" s="112"/>
      <c r="AD68" s="112"/>
      <c r="AE68" s="112"/>
      <c r="AF68" s="112"/>
      <c r="AG68" s="37"/>
      <c r="AH68" s="37"/>
      <c r="AI68" s="37"/>
      <c r="AJ68" s="37"/>
      <c r="AK68" s="37"/>
      <c r="AL68" s="37"/>
      <c r="AM68" s="37"/>
      <c r="AN68" s="37"/>
      <c r="AO68" s="37"/>
      <c r="AP68" s="37"/>
      <c r="AQ68" s="37"/>
      <c r="AR68" s="37"/>
      <c r="AS68" s="37"/>
      <c r="AT68" s="37"/>
      <c r="AU68" s="205"/>
      <c r="AV68" s="197"/>
    </row>
    <row r="69" spans="2:54">
      <c r="B69" s="16"/>
      <c r="C69" s="16"/>
      <c r="D69" s="16"/>
      <c r="E69" s="15"/>
      <c r="F69" s="15"/>
      <c r="G69" s="15"/>
      <c r="H69" s="15"/>
      <c r="I69" s="15"/>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97"/>
    </row>
    <row r="70" spans="2:54" ht="11.4" customHeight="1">
      <c r="B70" s="15" t="s">
        <v>42</v>
      </c>
      <c r="C70" s="15"/>
      <c r="D70" s="15"/>
      <c r="E70" s="15"/>
      <c r="F70" s="15"/>
      <c r="G70" s="15" t="s">
        <v>57</v>
      </c>
      <c r="H70" s="15"/>
      <c r="I70" s="15"/>
      <c r="J70" s="15"/>
      <c r="K70" s="15" t="s">
        <v>65</v>
      </c>
      <c r="L70" s="15"/>
      <c r="M70" s="15"/>
      <c r="N70" s="15"/>
      <c r="O70" s="15" t="s">
        <v>70</v>
      </c>
      <c r="P70" s="15"/>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97"/>
    </row>
    <row r="71" spans="2:54" ht="11.4" customHeight="1">
      <c r="B71" s="15"/>
      <c r="C71" s="15"/>
      <c r="D71" s="15"/>
      <c r="E71" s="15"/>
      <c r="F71" s="15"/>
      <c r="G71" s="15"/>
      <c r="H71" s="15"/>
      <c r="I71" s="15"/>
      <c r="J71" s="15"/>
      <c r="K71" s="15"/>
      <c r="L71" s="15"/>
      <c r="M71" s="15"/>
      <c r="N71" s="15"/>
      <c r="O71" s="15"/>
      <c r="P71" s="15"/>
      <c r="Q71" s="105"/>
      <c r="S71" s="15" t="s">
        <v>52</v>
      </c>
      <c r="T71" s="15"/>
      <c r="U71" s="15"/>
      <c r="V71" s="15"/>
      <c r="W71" s="15"/>
      <c r="Z71" s="16"/>
      <c r="AA71" s="16"/>
      <c r="AB71" s="16"/>
      <c r="AC71" s="16"/>
      <c r="AD71" s="16"/>
      <c r="AE71" s="16"/>
      <c r="AF71" s="16"/>
      <c r="AG71" s="16"/>
      <c r="AH71" s="16"/>
      <c r="AI71" s="16"/>
      <c r="AJ71" s="16"/>
      <c r="AK71" s="16"/>
      <c r="AL71" s="16"/>
      <c r="AM71" s="16"/>
      <c r="AN71" s="16"/>
      <c r="AO71" s="16"/>
      <c r="AP71" s="16"/>
      <c r="AQ71" s="16"/>
      <c r="AR71" s="16"/>
      <c r="AS71" s="16"/>
    </row>
    <row r="72" spans="2:54" ht="11.4" customHeight="1">
      <c r="C72" s="41"/>
      <c r="D72" s="41"/>
      <c r="E72" s="41"/>
      <c r="F72" s="41"/>
      <c r="G72" s="41"/>
      <c r="S72" s="15"/>
      <c r="T72" s="15"/>
      <c r="U72" s="15"/>
      <c r="V72" s="15"/>
      <c r="W72" s="15"/>
      <c r="Z72" s="16"/>
      <c r="AA72" s="16"/>
      <c r="AB72" s="16"/>
      <c r="AC72" s="16"/>
      <c r="AD72" s="16"/>
      <c r="AE72" s="16"/>
      <c r="AF72" s="16"/>
      <c r="AG72" s="16"/>
      <c r="AH72" s="16"/>
      <c r="AI72" s="16"/>
      <c r="AJ72" s="16"/>
      <c r="AK72" s="16"/>
      <c r="AL72" s="16"/>
      <c r="AM72" s="16"/>
      <c r="AN72" s="16"/>
      <c r="AO72" s="16"/>
      <c r="AP72" s="16"/>
      <c r="AQ72" s="16"/>
      <c r="AR72" s="16"/>
      <c r="AS72" s="16"/>
    </row>
    <row r="73" spans="2:54" ht="11.4" customHeight="1">
      <c r="C73" s="41"/>
      <c r="D73" s="41"/>
      <c r="E73" s="41"/>
      <c r="F73" s="41"/>
      <c r="G73" s="41"/>
      <c r="T73" s="16"/>
      <c r="U73" s="16"/>
      <c r="V73" s="16"/>
      <c r="W73" s="16"/>
      <c r="Z73" s="16"/>
      <c r="AA73" s="16"/>
      <c r="AB73" s="16"/>
      <c r="AC73" s="16"/>
      <c r="AD73" s="16"/>
      <c r="AE73" s="16"/>
      <c r="AF73" s="16"/>
      <c r="AG73" s="16"/>
      <c r="AH73" s="16"/>
      <c r="AI73" s="16"/>
      <c r="AJ73" s="16"/>
      <c r="AK73" s="16"/>
      <c r="AL73" s="16"/>
      <c r="AM73" s="16"/>
      <c r="AN73" s="16"/>
      <c r="AO73" s="16"/>
      <c r="AP73" s="16"/>
      <c r="AQ73" s="16"/>
      <c r="AR73" s="16"/>
      <c r="AS73" s="16"/>
    </row>
    <row r="74" spans="2:54" ht="11.4" customHeight="1">
      <c r="C74" s="41"/>
      <c r="D74" s="41"/>
      <c r="E74" s="41"/>
      <c r="F74" s="41"/>
      <c r="G74" s="41"/>
      <c r="H74" s="41"/>
      <c r="I74" s="41"/>
      <c r="J74" s="41"/>
      <c r="K74" s="41"/>
      <c r="L74" s="41"/>
      <c r="M74" s="41"/>
      <c r="N74" s="41"/>
      <c r="O74" s="41"/>
      <c r="P74" s="41"/>
      <c r="Q74" s="41"/>
      <c r="R74" s="41"/>
      <c r="S74" s="41"/>
      <c r="T74" s="105"/>
      <c r="U74" s="105"/>
      <c r="V74" s="105"/>
      <c r="W74" s="105"/>
      <c r="X74" s="41"/>
      <c r="Y74" s="41"/>
      <c r="Z74" s="134"/>
      <c r="AA74" s="134"/>
      <c r="AB74" s="134"/>
      <c r="AC74" s="134"/>
      <c r="AD74" s="134"/>
      <c r="AE74" s="134"/>
      <c r="AF74" s="134"/>
      <c r="AG74" s="134"/>
      <c r="AH74" s="134"/>
      <c r="AI74" s="134"/>
      <c r="AJ74" s="134"/>
      <c r="AK74" s="134"/>
      <c r="AL74" s="134"/>
      <c r="AM74" s="134"/>
      <c r="AN74" s="134"/>
      <c r="AO74" s="134"/>
      <c r="AP74" s="134"/>
      <c r="AQ74" s="134"/>
      <c r="AR74" s="134"/>
      <c r="AS74" s="134"/>
    </row>
    <row r="75" spans="2:54" ht="11.4" customHeight="1">
      <c r="C75" s="41"/>
      <c r="D75" s="41"/>
      <c r="E75" s="41"/>
      <c r="F75" s="41"/>
      <c r="G75" s="41"/>
      <c r="H75" s="41"/>
      <c r="I75" s="41"/>
      <c r="J75" s="41"/>
      <c r="K75" s="41"/>
      <c r="L75" s="41"/>
      <c r="M75" s="41"/>
      <c r="N75" s="41"/>
      <c r="O75" s="41"/>
      <c r="P75" s="41"/>
      <c r="Q75" s="41"/>
      <c r="R75" s="41"/>
      <c r="S75" s="118" t="s">
        <v>103</v>
      </c>
      <c r="T75" s="118"/>
      <c r="U75" s="118"/>
      <c r="V75" s="118"/>
      <c r="W75" s="118"/>
      <c r="X75" s="41"/>
      <c r="Y75" s="41"/>
      <c r="Z75" s="134"/>
      <c r="AA75" s="134"/>
      <c r="AB75" s="134"/>
      <c r="AC75" s="134"/>
      <c r="AD75" s="134"/>
      <c r="AE75" s="134"/>
      <c r="AF75" s="134"/>
      <c r="AG75" s="134"/>
      <c r="AH75" s="134"/>
      <c r="AI75" s="134"/>
      <c r="AJ75" s="134"/>
      <c r="AK75" s="134"/>
      <c r="AL75" s="134"/>
      <c r="AM75" s="134"/>
      <c r="AN75" s="134"/>
      <c r="AO75" s="134"/>
      <c r="AP75" s="134"/>
      <c r="AQ75" s="134"/>
      <c r="AR75" s="134"/>
      <c r="AS75" s="134"/>
    </row>
    <row r="76" spans="2:54" ht="11.4" customHeight="1">
      <c r="C76" s="41"/>
      <c r="D76" s="41"/>
      <c r="E76" s="41"/>
      <c r="F76" s="41"/>
      <c r="G76" s="41"/>
      <c r="H76" s="41"/>
      <c r="I76" s="41"/>
      <c r="J76" s="41"/>
      <c r="K76" s="41"/>
      <c r="L76" s="41"/>
      <c r="M76" s="41"/>
      <c r="N76" s="41"/>
      <c r="O76" s="41"/>
      <c r="P76" s="41"/>
      <c r="Q76" s="41"/>
      <c r="R76" s="41"/>
      <c r="S76" s="118"/>
      <c r="T76" s="118"/>
      <c r="U76" s="118"/>
      <c r="V76" s="118"/>
      <c r="W76" s="118"/>
      <c r="X76" s="41"/>
      <c r="Y76" s="41"/>
      <c r="Z76" s="134"/>
      <c r="AA76" s="134"/>
      <c r="AB76" s="134"/>
      <c r="AC76" s="134"/>
      <c r="AD76" s="134"/>
      <c r="AE76" s="134"/>
      <c r="AF76" s="134"/>
      <c r="AG76" s="134"/>
      <c r="AH76" s="134"/>
      <c r="AI76" s="134"/>
      <c r="AJ76" s="134"/>
      <c r="AK76" s="134"/>
      <c r="AL76" s="134"/>
      <c r="AM76" s="134"/>
      <c r="AN76" s="134"/>
      <c r="AO76" s="134"/>
      <c r="AP76" s="134"/>
      <c r="AQ76" s="134"/>
      <c r="AR76" s="134"/>
      <c r="AS76" s="134"/>
      <c r="AT76" s="198"/>
      <c r="AU76" s="198"/>
    </row>
    <row r="77" spans="2:54" ht="11.4" customHeight="1">
      <c r="C77" s="41"/>
      <c r="D77" s="41"/>
      <c r="E77" s="41"/>
      <c r="F77" s="41"/>
      <c r="G77" s="41"/>
      <c r="H77" s="41"/>
      <c r="I77" s="41"/>
      <c r="J77" s="41"/>
      <c r="K77" s="41"/>
      <c r="L77" s="41"/>
      <c r="M77" s="41"/>
      <c r="N77" s="41"/>
      <c r="O77" s="41"/>
      <c r="P77" s="41"/>
      <c r="Q77" s="41"/>
      <c r="R77" s="41"/>
      <c r="S77" s="119"/>
      <c r="T77" s="119"/>
      <c r="U77" s="119"/>
      <c r="V77" s="119"/>
      <c r="W77" s="119"/>
      <c r="X77" s="41"/>
      <c r="Y77" s="41"/>
      <c r="Z77" s="134"/>
      <c r="AA77" s="134"/>
      <c r="AB77" s="134"/>
      <c r="AC77" s="134"/>
      <c r="AD77" s="134"/>
      <c r="AE77" s="134"/>
      <c r="AF77" s="134"/>
      <c r="AG77" s="134"/>
      <c r="AH77" s="134"/>
      <c r="AI77" s="134"/>
      <c r="AJ77" s="134"/>
      <c r="AK77" s="134"/>
      <c r="AL77" s="134"/>
      <c r="AM77" s="134"/>
      <c r="AN77" s="134"/>
      <c r="AO77" s="134"/>
      <c r="AP77" s="134"/>
      <c r="AQ77" s="134"/>
      <c r="AR77" s="134"/>
      <c r="AS77" s="134"/>
      <c r="AT77" s="198"/>
      <c r="AU77" s="198"/>
    </row>
    <row r="78" spans="2:54" ht="11.4" customHeight="1">
      <c r="C78" s="41"/>
      <c r="D78" s="41"/>
      <c r="E78" s="41"/>
      <c r="F78" s="41"/>
      <c r="G78" s="41"/>
      <c r="H78" s="41"/>
      <c r="I78" s="41"/>
      <c r="J78" s="41"/>
      <c r="K78" s="41"/>
      <c r="L78" s="41"/>
      <c r="M78" s="41"/>
      <c r="N78" s="41"/>
      <c r="O78" s="41"/>
      <c r="P78" s="41"/>
      <c r="Q78" s="41"/>
      <c r="R78" s="41"/>
      <c r="S78" s="119"/>
      <c r="T78" s="124"/>
      <c r="U78" s="124"/>
      <c r="V78" s="124"/>
      <c r="W78" s="124"/>
      <c r="X78" s="41"/>
      <c r="Y78" s="41"/>
      <c r="Z78" s="134"/>
      <c r="AA78" s="134"/>
      <c r="AB78" s="134"/>
      <c r="AC78" s="134"/>
      <c r="AD78" s="134"/>
      <c r="AE78" s="134"/>
      <c r="AF78" s="134"/>
      <c r="AG78" s="134"/>
      <c r="AH78" s="134"/>
      <c r="AI78" s="134"/>
      <c r="AJ78" s="134"/>
      <c r="AK78" s="134"/>
      <c r="AL78" s="134"/>
      <c r="AM78" s="134"/>
      <c r="AN78" s="134"/>
      <c r="AO78" s="134"/>
      <c r="AP78" s="134"/>
      <c r="AQ78" s="134"/>
      <c r="AR78" s="134"/>
      <c r="AS78" s="134"/>
    </row>
    <row r="79" spans="2:54" ht="11.4" customHeight="1">
      <c r="C79" s="41"/>
      <c r="D79" s="41"/>
      <c r="E79" s="41"/>
      <c r="F79" s="41"/>
      <c r="G79" s="41"/>
      <c r="H79" s="41"/>
      <c r="I79" s="41"/>
      <c r="J79" s="41"/>
      <c r="K79" s="41"/>
      <c r="L79" s="41"/>
      <c r="M79" s="41"/>
      <c r="N79" s="41"/>
      <c r="O79" s="41"/>
      <c r="P79" s="41"/>
      <c r="Q79" s="41"/>
      <c r="R79" s="41"/>
      <c r="S79" s="118" t="s">
        <v>8</v>
      </c>
      <c r="T79" s="118"/>
      <c r="U79" s="118"/>
      <c r="V79" s="118"/>
      <c r="W79" s="118"/>
      <c r="X79" s="41"/>
      <c r="Y79" s="41"/>
      <c r="Z79" s="134"/>
      <c r="AA79" s="134"/>
      <c r="AB79" s="134"/>
      <c r="AC79" s="134"/>
      <c r="AD79" s="134"/>
      <c r="AE79" s="134"/>
      <c r="AF79" s="134"/>
      <c r="AG79" s="134"/>
      <c r="AH79" s="134"/>
      <c r="AI79" s="134"/>
      <c r="AJ79" s="134"/>
      <c r="AK79" s="134"/>
      <c r="AL79" s="134"/>
      <c r="AM79" s="134"/>
      <c r="AN79" s="134"/>
      <c r="AO79" s="134"/>
      <c r="AP79" s="134"/>
      <c r="AQ79" s="134"/>
      <c r="AR79" s="134"/>
      <c r="AS79" s="134"/>
    </row>
    <row r="80" spans="2:54" ht="11.4" customHeight="1">
      <c r="C80" s="41"/>
      <c r="D80" s="41"/>
      <c r="E80" s="41"/>
      <c r="F80" s="41"/>
      <c r="G80" s="41"/>
      <c r="H80" s="41"/>
      <c r="I80" s="41"/>
      <c r="J80" s="41"/>
      <c r="K80" s="41"/>
      <c r="L80" s="41"/>
      <c r="M80" s="41"/>
      <c r="N80" s="41"/>
      <c r="O80" s="41"/>
      <c r="P80" s="41"/>
      <c r="Q80" s="41"/>
      <c r="R80" s="41"/>
      <c r="S80" s="118"/>
      <c r="T80" s="118"/>
      <c r="U80" s="118"/>
      <c r="V80" s="118"/>
      <c r="W80" s="118"/>
      <c r="X80" s="41"/>
      <c r="Y80" s="41"/>
      <c r="Z80" s="134"/>
      <c r="AA80" s="134"/>
      <c r="AB80" s="134"/>
      <c r="AC80" s="134"/>
      <c r="AD80" s="134"/>
      <c r="AE80" s="134"/>
      <c r="AF80" s="134"/>
      <c r="AG80" s="134"/>
      <c r="AH80" s="134"/>
      <c r="AI80" s="134"/>
      <c r="AJ80" s="134"/>
      <c r="AK80" s="134"/>
      <c r="AL80" s="134"/>
      <c r="AM80" s="134"/>
      <c r="AN80" s="134"/>
      <c r="AO80" s="134"/>
      <c r="AP80" s="134"/>
      <c r="AQ80" s="134"/>
      <c r="AR80" s="134"/>
      <c r="AS80" s="134"/>
      <c r="AT80" s="198" t="s">
        <v>1</v>
      </c>
      <c r="AU80" s="198"/>
    </row>
    <row r="81" spans="3:47" ht="11.4" customHeight="1">
      <c r="C81" s="41"/>
      <c r="D81" s="41"/>
      <c r="E81" s="41"/>
      <c r="F81" s="41"/>
      <c r="G81" s="41"/>
      <c r="H81" s="41"/>
      <c r="I81" s="41"/>
      <c r="J81" s="41"/>
      <c r="K81" s="41"/>
      <c r="L81" s="41"/>
      <c r="M81" s="41"/>
      <c r="N81" s="41"/>
      <c r="O81" s="41"/>
      <c r="P81" s="41"/>
      <c r="Q81" s="41"/>
      <c r="R81" s="41"/>
      <c r="S81" s="41"/>
      <c r="T81" s="41"/>
      <c r="U81" s="41"/>
      <c r="V81" s="41"/>
      <c r="W81" s="41"/>
      <c r="X81" s="41"/>
      <c r="Y81" s="41"/>
      <c r="Z81" s="134"/>
      <c r="AA81" s="134"/>
      <c r="AB81" s="134"/>
      <c r="AC81" s="134"/>
      <c r="AD81" s="134"/>
      <c r="AE81" s="134"/>
      <c r="AF81" s="134"/>
      <c r="AG81" s="134"/>
      <c r="AH81" s="134"/>
      <c r="AI81" s="134"/>
      <c r="AJ81" s="134"/>
      <c r="AK81" s="134"/>
      <c r="AL81" s="134"/>
      <c r="AM81" s="134"/>
      <c r="AN81" s="134"/>
      <c r="AO81" s="134"/>
      <c r="AP81" s="134"/>
      <c r="AQ81" s="134"/>
      <c r="AR81" s="134"/>
      <c r="AS81" s="134"/>
      <c r="AT81" s="198"/>
      <c r="AU81" s="198"/>
    </row>
    <row r="82" spans="3:47" ht="14.4">
      <c r="N82" s="92"/>
      <c r="O82" s="97"/>
      <c r="P82" s="97"/>
      <c r="Q82" s="106"/>
      <c r="R82" s="58"/>
      <c r="S82" s="32"/>
      <c r="T82" s="125"/>
      <c r="U82" s="125"/>
      <c r="V82" s="16"/>
    </row>
    <row r="83" spans="3:47" ht="14.4">
      <c r="N83" s="92"/>
      <c r="O83" s="97"/>
      <c r="P83" s="97"/>
      <c r="Q83" s="106"/>
      <c r="R83" s="58"/>
      <c r="S83" s="32"/>
      <c r="T83" s="125"/>
    </row>
  </sheetData>
  <mergeCells count="141">
    <mergeCell ref="B4:E4"/>
    <mergeCell ref="G4:AD4"/>
    <mergeCell ref="B6:E6"/>
    <mergeCell ref="G6:P6"/>
    <mergeCell ref="S6:U6"/>
    <mergeCell ref="V6:Z6"/>
    <mergeCell ref="AC6:AH6"/>
    <mergeCell ref="AI6:AK6"/>
    <mergeCell ref="AJ8:AM8"/>
    <mergeCell ref="AN8:AV8"/>
    <mergeCell ref="AL10:AM10"/>
    <mergeCell ref="B11:H11"/>
    <mergeCell ref="J11:S11"/>
    <mergeCell ref="B13:C13"/>
    <mergeCell ref="D13:G13"/>
    <mergeCell ref="I13:K13"/>
    <mergeCell ref="M13:P13"/>
    <mergeCell ref="R13:U13"/>
    <mergeCell ref="W13:Y13"/>
    <mergeCell ref="AA13:AE13"/>
    <mergeCell ref="AF13:AI13"/>
    <mergeCell ref="AJ13:AL13"/>
    <mergeCell ref="E15:P15"/>
    <mergeCell ref="S15:AD15"/>
    <mergeCell ref="AQ16:AS16"/>
    <mergeCell ref="B17:C17"/>
    <mergeCell ref="E17:F17"/>
    <mergeCell ref="I17:J17"/>
    <mergeCell ref="N17:O17"/>
    <mergeCell ref="S17:T17"/>
    <mergeCell ref="W17:X17"/>
    <mergeCell ref="AB17:AC17"/>
    <mergeCell ref="AF17:AI17"/>
    <mergeCell ref="AJ17:AL17"/>
    <mergeCell ref="AM17:AP17"/>
    <mergeCell ref="AQ17:AS17"/>
    <mergeCell ref="Q18:S18"/>
    <mergeCell ref="C19:H19"/>
    <mergeCell ref="M19:P19"/>
    <mergeCell ref="R19:U19"/>
    <mergeCell ref="AA19:AD19"/>
    <mergeCell ref="B23:H23"/>
    <mergeCell ref="J23:S23"/>
    <mergeCell ref="B25:C25"/>
    <mergeCell ref="D25:G25"/>
    <mergeCell ref="I25:K25"/>
    <mergeCell ref="M25:P25"/>
    <mergeCell ref="S25:V25"/>
    <mergeCell ref="X25:Z25"/>
    <mergeCell ref="AB25:AE25"/>
    <mergeCell ref="AG25:AH25"/>
    <mergeCell ref="AI25:AK25"/>
    <mergeCell ref="E27:P27"/>
    <mergeCell ref="S27:AD27"/>
    <mergeCell ref="B29:C29"/>
    <mergeCell ref="E29:F29"/>
    <mergeCell ref="I29:J29"/>
    <mergeCell ref="N29:O29"/>
    <mergeCell ref="T29:U29"/>
    <mergeCell ref="X29:Y29"/>
    <mergeCell ref="AC29:AD29"/>
    <mergeCell ref="AG29:AH29"/>
    <mergeCell ref="AI29:AK29"/>
    <mergeCell ref="AL29:AO29"/>
    <mergeCell ref="AP29:AR29"/>
    <mergeCell ref="C31:H31"/>
    <mergeCell ref="M31:P31"/>
    <mergeCell ref="S31:V31"/>
    <mergeCell ref="AB31:AE31"/>
    <mergeCell ref="B35:H35"/>
    <mergeCell ref="E37:H37"/>
    <mergeCell ref="R37:U37"/>
    <mergeCell ref="AG37:AL37"/>
    <mergeCell ref="F38:G38"/>
    <mergeCell ref="H38:J38"/>
    <mergeCell ref="K38:P38"/>
    <mergeCell ref="S38:T38"/>
    <mergeCell ref="V38:AA38"/>
    <mergeCell ref="AG38:AL38"/>
    <mergeCell ref="F39:G39"/>
    <mergeCell ref="L39:O39"/>
    <mergeCell ref="Q39:R39"/>
    <mergeCell ref="S39:T39"/>
    <mergeCell ref="W39:Z39"/>
    <mergeCell ref="AD39:AE39"/>
    <mergeCell ref="AG39:AL39"/>
    <mergeCell ref="AN39:AP39"/>
    <mergeCell ref="K40:P40"/>
    <mergeCell ref="V40:AA40"/>
    <mergeCell ref="B43:H43"/>
    <mergeCell ref="AH45:AS45"/>
    <mergeCell ref="D46:L46"/>
    <mergeCell ref="Q46:V46"/>
    <mergeCell ref="AA46:AD46"/>
    <mergeCell ref="AH46:AR46"/>
    <mergeCell ref="D47:L47"/>
    <mergeCell ref="Q47:V47"/>
    <mergeCell ref="AA47:AD47"/>
    <mergeCell ref="AH47:AR47"/>
    <mergeCell ref="AH48:AR48"/>
    <mergeCell ref="D57:K57"/>
    <mergeCell ref="D58:K58"/>
    <mergeCell ref="O58:R58"/>
    <mergeCell ref="V58:X58"/>
    <mergeCell ref="AD58:AK58"/>
    <mergeCell ref="D61:K61"/>
    <mergeCell ref="P61:R61"/>
    <mergeCell ref="U61:W61"/>
    <mergeCell ref="D62:K62"/>
    <mergeCell ref="P62:Q62"/>
    <mergeCell ref="S62:T62"/>
    <mergeCell ref="U62:V62"/>
    <mergeCell ref="Z62:AB62"/>
    <mergeCell ref="AI62:AO62"/>
    <mergeCell ref="T63:W63"/>
    <mergeCell ref="S65:Y65"/>
    <mergeCell ref="AG65:AR65"/>
    <mergeCell ref="D66:K66"/>
    <mergeCell ref="M66:O66"/>
    <mergeCell ref="S66:Y66"/>
    <mergeCell ref="AA66:AC66"/>
    <mergeCell ref="AI66:AP66"/>
    <mergeCell ref="R68:AF68"/>
    <mergeCell ref="A1:AV2"/>
    <mergeCell ref="AI19:AU20"/>
    <mergeCell ref="AI31:AU32"/>
    <mergeCell ref="B70:D71"/>
    <mergeCell ref="E70:F71"/>
    <mergeCell ref="G70:H71"/>
    <mergeCell ref="I70:J71"/>
    <mergeCell ref="K70:L71"/>
    <mergeCell ref="M70:N71"/>
    <mergeCell ref="O70:P71"/>
    <mergeCell ref="Z70:AS73"/>
    <mergeCell ref="S71:W72"/>
    <mergeCell ref="Z74:AS77"/>
    <mergeCell ref="S75:W76"/>
    <mergeCell ref="AT76:AU77"/>
    <mergeCell ref="Z78:AS81"/>
    <mergeCell ref="S79:W80"/>
    <mergeCell ref="AT80:AU81"/>
  </mergeCells>
  <phoneticPr fontId="7" type="Hiragana"/>
  <pageMargins left="0.7" right="0.7" top="0.75" bottom="0.75" header="0.3" footer="0.3"/>
  <pageSetup paperSize="9" scale="74" fitToWidth="1" fitToHeight="1" orientation="portrait" usePrinterDefaults="1" r:id="rId1"/>
  <drawing r:id="rId2"/>
  <legacyDrawing r:id="rId3"/>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【湯之谷】内訳書(計算式入）</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U6204</dc:creator>
  <cp:lastModifiedBy>100504</cp:lastModifiedBy>
  <cp:lastPrinted>2020-01-16T08:25:58Z</cp:lastPrinted>
  <dcterms:created xsi:type="dcterms:W3CDTF">2019-02-07T07:48:06Z</dcterms:created>
  <dcterms:modified xsi:type="dcterms:W3CDTF">2024-01-18T05:03:51Z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3.1.10.0</vt:lpwstr>
      <vt:lpwstr>3.1.6.0</vt:lpwstr>
      <vt:lpwstr>3.1.9.0</vt:lpwstr>
    </vt:vector>
  </property>
  <property fmtid="{DCFEDD21-7773-49B2-8022-6FC58DB5260B}" pid="3" name="LastSavedVersion">
    <vt:lpwstr>3.1.10.0</vt:lpwstr>
  </property>
  <property fmtid="{DCFEDD21-7773-49B2-8022-6FC58DB5260B}" pid="4" name="LastSavedDate">
    <vt:filetime>2024-01-18T05:03:51Z</vt:filetime>
  </property>
</Properties>
</file>