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comments14.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drawings/drawing1.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32767" yWindow="32767" windowWidth="28800" windowHeight="13140" tabRatio="803" firstSheet="1" activeTab="2"/>
  </bookViews>
  <sheets>
    <sheet name="環境設定" sheetId="14" state="hidden" r:id="rId1"/>
    <sheet name="共通情報" sheetId="12" r:id="rId2"/>
    <sheet name="水道申込" sheetId="7" r:id="rId3"/>
    <sheet name="水道報告" sheetId="11" r:id="rId4"/>
    <sheet name="裏図面" sheetId="2" r:id="rId5"/>
    <sheet name="水道減免" sheetId="21" r:id="rId6"/>
    <sheet name="給水確認" sheetId="13" r:id="rId7"/>
    <sheet name="確認申請" sheetId="15" r:id="rId8"/>
    <sheet name="工事着手" sheetId="16" r:id="rId9"/>
    <sheet name="工事完了" sheetId="17" r:id="rId10"/>
    <sheet name="使用開始" sheetId="18" r:id="rId11"/>
    <sheet name="除害申請" sheetId="23" r:id="rId12"/>
    <sheet name="除害完了" sheetId="24" r:id="rId13"/>
    <sheet name="除害休止" sheetId="25" r:id="rId14"/>
    <sheet name="自家水届" sheetId="19" r:id="rId15"/>
    <sheet name="下水減免" sheetId="22" r:id="rId16"/>
    <sheet name="排水確認" sheetId="20" r:id="rId17"/>
    <sheet name="下水承諾書" sheetId="1" r:id="rId18"/>
  </sheets>
  <definedNames>
    <definedName name="_Key1" hidden="1">#REF!</definedName>
    <definedName name="_Key1" localSheetId="15" hidden="1">#REF!</definedName>
    <definedName name="入力欄色付">環境設定!$B$3</definedName>
    <definedName name="施工地">共通情報!$C$12</definedName>
    <definedName name="確認年月日">共通情報!$C$23</definedName>
    <definedName name="_Order1" hidden="1">255</definedName>
    <definedName name="_Sort" hidden="1">#REF!</definedName>
    <definedName name="工事受付日">水道申込!$AP$3</definedName>
    <definedName name="給水主任技術者">共通情報!$C$8</definedName>
    <definedName name="魚沼市長名">共通情報!$C$3</definedName>
    <definedName name="確認番号">共通情報!$C$22</definedName>
    <definedName name="工事受付番号">水道申込!$AP$1</definedName>
    <definedName name="責任技術者名">共通情報!$C$9</definedName>
    <definedName name="使用者住所">共通情報!$C$19</definedName>
    <definedName name="使用者名称">共通情報!$C$18</definedName>
    <definedName name="消費税率">共通情報!$C$2</definedName>
    <definedName name="使用者連絡先">共通情報!$C$20</definedName>
    <definedName name="排水工事確認番号">共通情報!$C$22</definedName>
    <definedName name="指定番号">共通情報!$C$10</definedName>
    <definedName name="施工者所在地">共通情報!$C$6</definedName>
    <definedName name="施工者名称">共通情報!$C$5</definedName>
    <definedName name="施工者連絡先">共通情報!$C$7</definedName>
    <definedName name="書式Ver">環境設定!$B$4</definedName>
    <definedName name="申込者氏名">共通情報!$C$14</definedName>
    <definedName name="申込者住所">共通情報!$C$15</definedName>
    <definedName name="申込者連絡先">共通情報!$C$16</definedName>
    <definedName name="_xlnm.Print_Area" localSheetId="17">下水承諾書!$A$1:$P$32</definedName>
    <definedName name="_xlnm.Print_Area" localSheetId="4">裏図面!$A:$BT</definedName>
    <definedName name="_xlnm.Print_Area" localSheetId="2">水道申込!$A$1:$AU$56</definedName>
    <definedName name="_xlnm.Print_Area" localSheetId="3">水道報告!$A$1:$AU$56</definedName>
    <definedName name="_xlnm.Print_Area" localSheetId="6">給水確認!$A:$J</definedName>
    <definedName name="_xlnm.Print_Area" localSheetId="7">確認申請!$A:$AF</definedName>
    <definedName name="_xlnm.Print_Area" localSheetId="8">工事着手!$A:$AH</definedName>
    <definedName name="_xlnm.Print_Area" localSheetId="9">工事完了!$A:$AH</definedName>
    <definedName name="_xlnm.Print_Area" localSheetId="10">使用開始!$A:$AH</definedName>
    <definedName name="_xlnm.Print_Area" localSheetId="14">自家水届!$A:$AH</definedName>
    <definedName name="_xlnm.Print_Area" localSheetId="16">排水確認!$A:$R</definedName>
    <definedName name="_Key1" localSheetId="5" hidden="1">#REF!</definedName>
    <definedName name="_Sort" localSheetId="5" hidden="1">#REF!</definedName>
    <definedName name="_Sort" localSheetId="15" hidden="1">#REF!</definedName>
    <definedName name="_Key1" localSheetId="11" hidden="1">#REF!</definedName>
    <definedName name="_xlnm.Print_Area" localSheetId="11">除害申請!$A:$AI</definedName>
    <definedName name="_Sort" localSheetId="11" hidden="1">#REF!</definedName>
    <definedName name="_Key1" localSheetId="12" hidden="1">#REF!</definedName>
    <definedName name="_xlnm.Print_Area" localSheetId="12">除害完了!$A:$AI</definedName>
    <definedName name="_Sort" localSheetId="12" hidden="1">#REF!</definedName>
    <definedName name="_Key1" localSheetId="13" hidden="1">#REF!</definedName>
    <definedName name="_xlnm.Print_Area" localSheetId="13">除害休止!$A:$AI</definedName>
    <definedName name="_Sort" localSheetId="13" hidden="1">#REF!</definedName>
  </definedNames>
  <calcPr calcId="191029" concurrentCalc="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角家守</author>
    <author>m-sumiya</author>
  </authors>
  <commentList>
    <comment ref="R34" authorId="0">
      <text>
        <r>
          <rPr>
            <sz val="9"/>
            <color auto="1"/>
            <rFont val="ＭＳ Ｐゴシック"/>
          </rPr>
          <t>日付をｙ/ｍ/ｄ形式で入力
0（ゼロ）入力で空欄年月日</t>
        </r>
      </text>
    </comment>
    <comment ref="AT32" authorId="0">
      <text>
        <r>
          <rPr>
            <sz val="9"/>
            <color auto="1"/>
            <rFont val="ＭＳ Ｐゴシック"/>
          </rPr>
          <t>捺印を忘れずに</t>
        </r>
      </text>
    </comment>
    <comment ref="AI16" authorId="0">
      <text>
        <r>
          <rPr>
            <sz val="9"/>
            <color auto="1"/>
            <rFont val="ＭＳ Ｐゴシック"/>
          </rPr>
          <t>捺印を忘れずに</t>
        </r>
      </text>
    </comment>
    <comment ref="N40" authorId="0">
      <text>
        <r>
          <rPr>
            <sz val="9"/>
            <color auto="1"/>
            <rFont val="ＭＳ Ｐゴシック"/>
          </rPr>
          <t>日付をｙ/ｍ/ｄ形式で入力
0（ゼロ）入力で空欄年月日</t>
        </r>
      </text>
    </comment>
    <comment ref="AK11" authorId="1">
      <text>
        <r>
          <rPr>
            <sz val="9"/>
            <color auto="1"/>
            <rFont val="ＭＳ Ｐゴシック"/>
          </rPr>
          <t>日付をｙ/ｍ/ｄ形式で入力
0（ゼロ）入力で空欄年月日</t>
        </r>
      </text>
    </comment>
    <comment ref="AC34" authorId="0">
      <text>
        <r>
          <rPr>
            <sz val="9"/>
            <color auto="1"/>
            <rFont val="ＭＳ Ｐゴシック"/>
          </rPr>
          <t>日付をｙ/ｍ/ｄ形式で入力
0（ゼロ）入力で空欄年月日</t>
        </r>
      </text>
    </comment>
    <comment ref="AO34" authorId="0">
      <text>
        <r>
          <rPr>
            <sz val="9"/>
            <color auto="1"/>
            <rFont val="ＭＳ Ｐゴシック"/>
          </rPr>
          <t>日付をｙ/ｍ/ｄ形式で入力
0（ゼロ）入力で空欄年月日</t>
        </r>
      </text>
    </comment>
  </commentList>
</comments>
</file>

<file path=xl/comments10.xml><?xml version="1.0" encoding="utf-8"?>
<comments xmlns="http://schemas.openxmlformats.org/spreadsheetml/2006/main">
  <authors>
    <author>m-sumiya</author>
    <author>角家守</author>
  </authors>
  <commentList>
    <comment ref="U9" authorId="0">
      <text>
        <r>
          <rPr>
            <sz val="9"/>
            <color auto="1"/>
            <rFont val="ＭＳ Ｐゴシック"/>
          </rPr>
          <t>日付をｙ/ｍ/ｄ形式で入力
0（ゼロ）入力で空欄年月日</t>
        </r>
      </text>
    </comment>
    <comment ref="J23" authorId="1">
      <text>
        <r>
          <rPr>
            <sz val="9"/>
            <color auto="1"/>
            <rFont val="ＭＳ Ｐゴシック"/>
          </rPr>
          <t>日付をｙ/ｍ/ｄ形式で入力
0（ゼロ）入力で空欄年月日</t>
        </r>
      </text>
    </comment>
    <comment ref="W23" authorId="1">
      <text>
        <r>
          <rPr>
            <sz val="9"/>
            <color auto="1"/>
            <rFont val="ＭＳ Ｐゴシック"/>
          </rPr>
          <t>日付をｙ/ｍ/ｄ形式で入力
0（ゼロ）入力で空欄年月日</t>
        </r>
      </text>
    </comment>
    <comment ref="G24" authorId="1">
      <text>
        <r>
          <rPr>
            <sz val="9"/>
            <color auto="1"/>
            <rFont val="ＭＳ Ｐゴシック"/>
          </rPr>
          <t>日付をｙ/ｍ/ｄ形式で入力
0（ゼロ）入力で空欄年月日</t>
        </r>
      </text>
    </comment>
  </commentList>
</comments>
</file>

<file path=xl/comments11.xml><?xml version="1.0" encoding="utf-8"?>
<comments xmlns="http://schemas.openxmlformats.org/spreadsheetml/2006/main">
  <authors>
    <author>m-sumiya</author>
    <author>角家守</author>
  </authors>
  <commentList>
    <comment ref="U9" authorId="0">
      <text>
        <r>
          <rPr>
            <sz val="9"/>
            <color auto="1"/>
            <rFont val="ＭＳ Ｐゴシック"/>
          </rPr>
          <t>日付をｙ/ｍ/ｄ形式で入力
0（ゼロ）入力で空欄年月日</t>
        </r>
      </text>
    </comment>
    <comment ref="J22" authorId="1">
      <text>
        <r>
          <rPr>
            <sz val="9"/>
            <color auto="1"/>
            <rFont val="ＭＳ Ｐゴシック"/>
          </rPr>
          <t>日付をｙ/ｍ/ｄ形式で入力
0（ゼロ）入力で空欄年月日</t>
        </r>
      </text>
    </comment>
    <comment ref="J23" authorId="1">
      <text>
        <r>
          <rPr>
            <sz val="9"/>
            <color auto="1"/>
            <rFont val="ＭＳ Ｐゴシック"/>
          </rPr>
          <t>日付をｙ/ｍ/ｄ形式で入力
0（ゼロ）入力で空欄年月日</t>
        </r>
      </text>
    </comment>
    <comment ref="V22" authorId="1">
      <text>
        <r>
          <rPr>
            <sz val="9"/>
            <color auto="1"/>
            <rFont val="ＭＳ Ｐゴシック"/>
          </rPr>
          <t>日付をｙ/ｍ/ｄ形式で入力
0（ゼロ）入力で空欄年月日</t>
        </r>
      </text>
    </comment>
  </commentList>
</comments>
</file>

<file path=xl/comments12.xml><?xml version="1.0" encoding="utf-8"?>
<comments xmlns="http://schemas.openxmlformats.org/spreadsheetml/2006/main">
  <authors>
    <author>m-sumiya</author>
  </authors>
  <commentList>
    <comment ref="U9" authorId="0">
      <text>
        <r>
          <rPr>
            <sz val="9"/>
            <color auto="1"/>
            <rFont val="ＭＳ Ｐゴシック"/>
          </rPr>
          <t>日付をｙ/ｍ/ｄ形式で入力
0（ゼロ）入力で空欄年月日</t>
        </r>
      </text>
    </comment>
    <comment ref="G21" authorId="0">
      <text>
        <r>
          <rPr>
            <sz val="9"/>
            <color auto="1"/>
            <rFont val="ＭＳ Ｐゴシック"/>
          </rPr>
          <t>日付をｙ/ｍ/ｄ形式で入力
0（ゼロ）入力で空欄年月日</t>
        </r>
      </text>
    </comment>
    <comment ref="V21" authorId="0">
      <text>
        <r>
          <rPr>
            <sz val="9"/>
            <color auto="1"/>
            <rFont val="ＭＳ Ｐゴシック"/>
          </rPr>
          <t>日付をｙ/ｍ/ｄ形式で入力
0（ゼロ）入力で空欄年月日</t>
        </r>
      </text>
    </comment>
  </commentList>
</comments>
</file>

<file path=xl/comments13.xml><?xml version="1.0" encoding="utf-8"?>
<comments xmlns="http://schemas.openxmlformats.org/spreadsheetml/2006/main">
  <authors>
    <author>m-sumiya</author>
    <author>角家守</author>
  </authors>
  <commentList>
    <comment ref="U9" authorId="0">
      <text>
        <r>
          <rPr>
            <sz val="9"/>
            <color auto="1"/>
            <rFont val="ＭＳ Ｐゴシック"/>
          </rPr>
          <t>日付をｙ/ｍ/ｄ形式で入力
0（ゼロ）入力で空欄年月日</t>
        </r>
      </text>
    </comment>
    <comment ref="H20" authorId="1">
      <text>
        <r>
          <rPr>
            <sz val="9"/>
            <color auto="1"/>
            <rFont val="ＭＳ Ｐゴシック"/>
          </rPr>
          <t>日付をｙ/ｍ/ｄ形式で入力
0（ゼロ）入力で空欄年月</t>
        </r>
      </text>
    </comment>
    <comment ref="P20" authorId="1">
      <text>
        <r>
          <rPr>
            <sz val="9"/>
            <color auto="1"/>
            <rFont val="ＭＳ Ｐゴシック"/>
          </rPr>
          <t>日付をｙ/ｍ/ｄ形式で入力
0（ゼロ）入力で空欄年月</t>
        </r>
      </text>
    </comment>
    <comment ref="O29" authorId="0">
      <text>
        <r>
          <rPr>
            <sz val="9"/>
            <color auto="1"/>
            <rFont val="ＭＳ Ｐゴシック"/>
          </rPr>
          <t>日付をｙ/ｍ/ｄ形式で入力
0（ゼロ）入力で空欄年月日</t>
        </r>
      </text>
    </comment>
  </commentList>
</comments>
</file>

<file path=xl/comments14.xml><?xml version="1.0" encoding="utf-8"?>
<comments xmlns="http://schemas.openxmlformats.org/spreadsheetml/2006/main">
  <authors>
    <author>m-sumiya</author>
  </authors>
  <commentList>
    <comment ref="A30" authorId="0">
      <text>
        <r>
          <rPr>
            <sz val="9"/>
            <color auto="1"/>
            <rFont val="ＭＳ Ｐゴシック"/>
          </rPr>
          <t>日付をｙ/ｍ/ｄ形式で入力
0（ゼロ）入力で空欄年月日</t>
        </r>
      </text>
    </comment>
    <comment ref="A36" authorId="0">
      <text>
        <r>
          <rPr>
            <sz val="9"/>
            <color auto="1"/>
            <rFont val="ＭＳ Ｐゴシック"/>
          </rPr>
          <t>日付をｙ/ｍ/ｄ形式で入力
0（ゼロ）入力で空欄年月日</t>
        </r>
      </text>
    </comment>
  </commentList>
</comments>
</file>

<file path=xl/comments2.xml><?xml version="1.0" encoding="utf-8"?>
<comments xmlns="http://schemas.openxmlformats.org/spreadsheetml/2006/main">
  <authors>
    <author>角家守</author>
    <author>m-sumiya</author>
  </authors>
  <commentList>
    <comment ref="S37" authorId="0">
      <text>
        <r>
          <rPr>
            <sz val="9"/>
            <color auto="1"/>
            <rFont val="ＭＳ Ｐゴシック"/>
          </rPr>
          <t>日付をｙ/ｍ/ｄ形式で入力
0（ゼロ）入力で空欄年月日</t>
        </r>
      </text>
    </comment>
    <comment ref="AK8" authorId="1">
      <text>
        <r>
          <rPr>
            <sz val="9"/>
            <color auto="1"/>
            <rFont val="ＭＳ Ｐゴシック"/>
          </rPr>
          <t>日付をｙ/ｍ/ｄ形式で入力
0（ゼロ）入力で空欄年月日</t>
        </r>
      </text>
    </comment>
    <comment ref="S39" authorId="0">
      <text>
        <r>
          <rPr>
            <sz val="9"/>
            <color auto="1"/>
            <rFont val="ＭＳ Ｐゴシック"/>
          </rPr>
          <t>日付をｙ/ｍ/ｄ形式で入力
0（ゼロ）入力で空欄年月日</t>
        </r>
      </text>
    </comment>
    <comment ref="S41" authorId="0">
      <text>
        <r>
          <rPr>
            <sz val="9"/>
            <color auto="1"/>
            <rFont val="ＭＳ Ｐゴシック"/>
          </rPr>
          <t>日付をｙ/ｍ/ｄ形式で入力
0（ゼロ）入力で空欄年月日</t>
        </r>
      </text>
    </comment>
    <comment ref="S43" authorId="0">
      <text>
        <r>
          <rPr>
            <sz val="9"/>
            <color auto="1"/>
            <rFont val="ＭＳ Ｐゴシック"/>
          </rPr>
          <t>日付をｙ/ｍ/ｄ形式で入力
0（ゼロ）入力で空欄年月日</t>
        </r>
      </text>
    </comment>
  </commentList>
</comments>
</file>

<file path=xl/comments3.xml><?xml version="1.0" encoding="utf-8"?>
<comments xmlns="http://schemas.openxmlformats.org/spreadsheetml/2006/main">
  <authors>
    <author>m-sumiya</author>
    <author>角家守</author>
  </authors>
  <commentList>
    <comment ref="U9" authorId="0">
      <text>
        <r>
          <rPr>
            <sz val="9"/>
            <color auto="1"/>
            <rFont val="ＭＳ Ｐゴシック"/>
          </rPr>
          <t>日付をｙ/ｍ/ｄ形式で入力
0（ゼロ）入力で空欄年月日</t>
        </r>
      </text>
    </comment>
    <comment ref="H20" authorId="1">
      <text>
        <r>
          <rPr>
            <sz val="9"/>
            <color auto="1"/>
            <rFont val="ＭＳ Ｐゴシック"/>
          </rPr>
          <t>日付をｙ/ｍ/ｄ形式で入力
0（ゼロ）入力で空欄年月</t>
        </r>
      </text>
    </comment>
    <comment ref="P20" authorId="1">
      <text>
        <r>
          <rPr>
            <sz val="9"/>
            <color auto="1"/>
            <rFont val="ＭＳ Ｐゴシック"/>
          </rPr>
          <t>日付をｙ/ｍ/ｄ形式で入力
0（ゼロ）入力で空欄年月</t>
        </r>
      </text>
    </comment>
    <comment ref="O29" authorId="0">
      <text>
        <r>
          <rPr>
            <sz val="9"/>
            <color auto="1"/>
            <rFont val="ＭＳ Ｐゴシック"/>
          </rPr>
          <t>日付をｙ/ｍ/ｄ形式で入力
0（ゼロ）入力で空欄年月日</t>
        </r>
      </text>
    </comment>
  </commentList>
</comments>
</file>

<file path=xl/comments4.xml><?xml version="1.0" encoding="utf-8"?>
<comments xmlns="http://schemas.openxmlformats.org/spreadsheetml/2006/main">
  <authors>
    <author>角家守</author>
  </authors>
  <commentList>
    <comment ref="B37" authorId="0">
      <text>
        <r>
          <rPr>
            <b/>
            <sz val="9"/>
            <color auto="1"/>
            <rFont val="ＭＳ Ｐゴシック"/>
          </rPr>
          <t>日付をｙ/ｍ/ｄ形式で入力
0（ゼロ）入力で空欄年月日</t>
        </r>
      </text>
    </comment>
    <comment ref="B44" authorId="0">
      <text>
        <r>
          <rPr>
            <b/>
            <sz val="9"/>
            <color auto="1"/>
            <rFont val="ＭＳ Ｐゴシック"/>
          </rPr>
          <t>日付をｙ/ｍ/ｄ形式で入力
0（ゼロ）入力で空欄年月日</t>
        </r>
      </text>
    </comment>
  </commentList>
</comments>
</file>

<file path=xl/comments5.xml><?xml version="1.0" encoding="utf-8"?>
<comments xmlns="http://schemas.openxmlformats.org/spreadsheetml/2006/main">
  <authors>
    <author>m-sumiya</author>
    <author>角家守</author>
  </authors>
  <commentList>
    <comment ref="U9" authorId="0">
      <text>
        <r>
          <rPr>
            <sz val="9"/>
            <color auto="1"/>
            <rFont val="ＭＳ Ｐゴシック"/>
          </rPr>
          <t>日付をｙ/ｍ/ｄ形式で入力
0（ゼロ）入力で空欄年月日</t>
        </r>
      </text>
    </comment>
    <comment ref="J27" authorId="1">
      <text>
        <r>
          <rPr>
            <sz val="9"/>
            <color auto="1"/>
            <rFont val="ＭＳ Ｐゴシック"/>
          </rPr>
          <t>日付をｙ/ｍ/ｄ形式で入力
0（ゼロ）入力で空欄年月日</t>
        </r>
      </text>
    </comment>
    <comment ref="W27" authorId="1">
      <text>
        <r>
          <rPr>
            <sz val="9"/>
            <color auto="1"/>
            <rFont val="ＭＳ Ｐゴシック"/>
          </rPr>
          <t>日付をｙ/ｍ/ｄ形式で入力
0（ゼロ）入力で空欄年月日</t>
        </r>
      </text>
    </comment>
  </commentList>
</comments>
</file>

<file path=xl/comments6.xml><?xml version="1.0" encoding="utf-8"?>
<comments xmlns="http://schemas.openxmlformats.org/spreadsheetml/2006/main">
  <authors>
    <author>m-sumiya</author>
    <author>角家守</author>
  </authors>
  <commentList>
    <comment ref="U9" authorId="0">
      <text>
        <r>
          <rPr>
            <sz val="9"/>
            <color auto="1"/>
            <rFont val="ＭＳ Ｐゴシック"/>
          </rPr>
          <t>日付をｙ/ｍ/ｄ形式で入力
0（ゼロ）入力で空欄年月日</t>
        </r>
      </text>
    </comment>
    <comment ref="J21" authorId="1">
      <text>
        <r>
          <rPr>
            <sz val="9"/>
            <color auto="1"/>
            <rFont val="ＭＳ Ｐゴシック"/>
          </rPr>
          <t>日付をｙ/ｍ/ｄ形式で入力
0値の入力で日付クリア</t>
        </r>
      </text>
    </comment>
    <comment ref="V21" authorId="1">
      <text>
        <r>
          <rPr>
            <sz val="9"/>
            <color auto="1"/>
            <rFont val="ＭＳ Ｐゴシック"/>
          </rPr>
          <t>日付をｙ/ｍ/ｄ形式で入力
0（ゼロ）入力で空欄年月日</t>
        </r>
      </text>
    </comment>
    <comment ref="G22" authorId="1">
      <text>
        <r>
          <rPr>
            <sz val="9"/>
            <color auto="1"/>
            <rFont val="ＭＳ Ｐゴシック"/>
          </rPr>
          <t>日付をｙ/ｍ/ｄ形式で入力
0（ゼロ）入力で空欄年月日</t>
        </r>
      </text>
    </comment>
  </commentList>
</comments>
</file>

<file path=xl/comments7.xml><?xml version="1.0" encoding="utf-8"?>
<comments xmlns="http://schemas.openxmlformats.org/spreadsheetml/2006/main">
  <authors>
    <author>m-sumiya</author>
    <author>角家守</author>
  </authors>
  <commentList>
    <comment ref="U9" authorId="0">
      <text>
        <r>
          <rPr>
            <sz val="9"/>
            <color auto="1"/>
            <rFont val="ＭＳ Ｐゴシック"/>
          </rPr>
          <t>日付をｙ/ｍ/ｄ形式で入力
0（ゼロ）入力で空欄年月日</t>
        </r>
      </text>
    </comment>
    <comment ref="M33" authorId="1">
      <text>
        <r>
          <rPr>
            <sz val="9"/>
            <color auto="1"/>
            <rFont val="ＭＳ Ｐゴシック"/>
          </rPr>
          <t>日付をｙ/ｍ/ｄ形式で入力
0（ゼロ）入力で空欄年月日</t>
        </r>
      </text>
    </comment>
    <comment ref="W33" authorId="1">
      <text>
        <r>
          <rPr>
            <sz val="9"/>
            <color auto="1"/>
            <rFont val="ＭＳ Ｐゴシック"/>
          </rPr>
          <t>日付をｙ/ｍ/ｄ形式で入力
0（ゼロ）入力で空欄年月日</t>
        </r>
      </text>
    </comment>
    <comment ref="J21" authorId="1">
      <text>
        <r>
          <rPr>
            <sz val="9"/>
            <color auto="1"/>
            <rFont val="ＭＳ Ｐゴシック"/>
          </rPr>
          <t>日付をｙ/ｍ/ｄ形式で入力
0（ゼロ）入力で空欄年月日</t>
        </r>
      </text>
    </comment>
    <comment ref="W21" authorId="1">
      <text>
        <r>
          <rPr>
            <sz val="9"/>
            <color auto="1"/>
            <rFont val="ＭＳ Ｐゴシック"/>
          </rPr>
          <t>日付をｙ/ｍ/ｄ形式で入力
0（ゼロ）入力で空欄年月日</t>
        </r>
      </text>
    </comment>
    <comment ref="G26" authorId="1">
      <text>
        <r>
          <rPr>
            <sz val="9"/>
            <color auto="1"/>
            <rFont val="ＭＳ Ｐゴシック"/>
          </rPr>
          <t>日付をｙ/ｍ/ｄ形式で入力
0（ゼロ）入力で空欄年月日</t>
        </r>
      </text>
    </comment>
  </commentList>
</comments>
</file>

<file path=xl/comments8.xml><?xml version="1.0" encoding="utf-8"?>
<comments xmlns="http://schemas.openxmlformats.org/spreadsheetml/2006/main">
  <authors>
    <author>m-sumiya</author>
  </authors>
  <commentList>
    <comment ref="U9" authorId="0">
      <text>
        <r>
          <rPr>
            <sz val="9"/>
            <color auto="1"/>
            <rFont val="ＭＳ Ｐゴシック"/>
          </rPr>
          <t>日付をｙ/ｍ/ｄ形式で入力
0（ゼロ）入力で空欄年月日</t>
        </r>
      </text>
    </comment>
  </commentList>
</comments>
</file>

<file path=xl/comments9.xml><?xml version="1.0" encoding="utf-8"?>
<comments xmlns="http://schemas.openxmlformats.org/spreadsheetml/2006/main">
  <authors>
    <author>m-sumiya</author>
    <author>角家守</author>
  </authors>
  <commentList>
    <comment ref="U9" authorId="0">
      <text>
        <r>
          <rPr>
            <sz val="9"/>
            <color auto="1"/>
            <rFont val="ＭＳ Ｐゴシック"/>
          </rPr>
          <t>日付をｙ/ｍ/ｄ形式で入力
0（ゼロ）入力で空欄年月日</t>
        </r>
      </text>
    </comment>
    <comment ref="J30" authorId="1">
      <text>
        <r>
          <rPr>
            <sz val="9"/>
            <color auto="1"/>
            <rFont val="ＭＳ Ｐゴシック"/>
          </rPr>
          <t>日付をｙ/ｍ/ｄ形式で入力
0（ゼロ）入力で空欄年月日</t>
        </r>
      </text>
    </comment>
    <comment ref="W30" authorId="1">
      <text>
        <r>
          <rPr>
            <sz val="9"/>
            <color auto="1"/>
            <rFont val="ＭＳ Ｐゴシック"/>
          </rPr>
          <t>日付をｙ/ｍ/ｄ形式で入力
0（ゼロ）入力で空欄年月日</t>
        </r>
      </text>
    </comment>
  </commentList>
</comments>
</file>

<file path=xl/sharedStrings.xml><?xml version="1.0" encoding="utf-8"?>
<sst xmlns="http://schemas.openxmlformats.org/spreadsheetml/2006/main" xmlns:r="http://schemas.openxmlformats.org/officeDocument/2006/relationships" count="708" uniqueCount="708">
  <si>
    <t>初版作成</t>
    <rPh sb="0" eb="2">
      <t>ショハン</t>
    </rPh>
    <rPh sb="2" eb="4">
      <t>サクセイ</t>
    </rPh>
    <phoneticPr fontId="20"/>
  </si>
  <si>
    <t>工事業者</t>
    <rPh sb="0" eb="2">
      <t>コウジ</t>
    </rPh>
    <rPh sb="2" eb="4">
      <t>ギョウシャ</t>
    </rPh>
    <phoneticPr fontId="79"/>
  </si>
  <si>
    <t>　給水栓数 （増加・規程外） による水圧不足について異議申し立ていたしません。</t>
  </si>
  <si>
    <t>環境設定パラメーター</t>
    <rPh sb="0" eb="2">
      <t>カンキョウ</t>
    </rPh>
    <rPh sb="2" eb="4">
      <t>セッテイ</t>
    </rPh>
    <phoneticPr fontId="20"/>
  </si>
  <si>
    <t>撤去</t>
    <rPh sb="0" eb="2">
      <t>テッキョ</t>
    </rPh>
    <phoneticPr fontId="20"/>
  </si>
  <si>
    <r>
      <t>ｍ</t>
    </r>
    <r>
      <rPr>
        <vertAlign val="superscript"/>
        <sz val="11"/>
        <color auto="1"/>
        <rFont val="ＭＳ 明朝"/>
      </rPr>
      <t>3</t>
    </r>
  </si>
  <si>
    <t>Ver2.00</t>
  </si>
  <si>
    <t>設備工事完了日</t>
    <rPh sb="0" eb="2">
      <t>セツビ</t>
    </rPh>
    <rPh sb="2" eb="4">
      <t>コウジ</t>
    </rPh>
    <rPh sb="4" eb="7">
      <t>カンリョウビ</t>
    </rPh>
    <phoneticPr fontId="79"/>
  </si>
  <si>
    <t>給水装置竣工検査確認表に「磁気マーカー」項目追加</t>
    <rPh sb="0" eb="2">
      <t>キュウスイ</t>
    </rPh>
    <rPh sb="2" eb="4">
      <t>ソウチ</t>
    </rPh>
    <rPh sb="4" eb="6">
      <t>シュンコウ</t>
    </rPh>
    <rPh sb="6" eb="8">
      <t>ケンサ</t>
    </rPh>
    <rPh sb="8" eb="11">
      <t>カクニンヒョウ</t>
    </rPh>
    <rPh sb="13" eb="15">
      <t>ジキ</t>
    </rPh>
    <rPh sb="20" eb="22">
      <t>コウモク</t>
    </rPh>
    <rPh sb="22" eb="24">
      <t>ツイカ</t>
    </rPh>
    <phoneticPr fontId="20"/>
  </si>
  <si>
    <t>消費税10%対応</t>
    <rPh sb="0" eb="3">
      <t>ショウヒゼイ</t>
    </rPh>
    <rPh sb="6" eb="8">
      <t>タイオウ</t>
    </rPh>
    <phoneticPr fontId="20"/>
  </si>
  <si>
    <t>同時施工の有無</t>
    <rPh sb="0" eb="2">
      <t>ドウジ</t>
    </rPh>
    <rPh sb="2" eb="4">
      <t>セコウ</t>
    </rPh>
    <rPh sb="5" eb="7">
      <t>ウム</t>
    </rPh>
    <phoneticPr fontId="20"/>
  </si>
  <si>
    <t>Ver3.60-R06.04.01
○付けマクロが作動しないことがあるため、マクロを消去しました。
今後は手書きで○をつけるか、図形の○をかぶせるかしてください。
【図形の○】</t>
    <rPh sb="19" eb="20">
      <t>ツ</t>
    </rPh>
    <rPh sb="25" eb="27">
      <t>サドウ</t>
    </rPh>
    <rPh sb="42" eb="44">
      <t>ショウキョ</t>
    </rPh>
    <rPh sb="50" eb="52">
      <t>コンゴ</t>
    </rPh>
    <rPh sb="53" eb="55">
      <t>テガ</t>
    </rPh>
    <rPh sb="64" eb="66">
      <t>ズケイ</t>
    </rPh>
    <rPh sb="83" eb="85">
      <t>ズケイ</t>
    </rPh>
    <phoneticPr fontId="20"/>
  </si>
  <si>
    <t>㎥</t>
  </si>
  <si>
    <t>施工者</t>
    <rPh sb="0" eb="2">
      <t>セコウ</t>
    </rPh>
    <rPh sb="2" eb="3">
      <t>シャ</t>
    </rPh>
    <phoneticPr fontId="20"/>
  </si>
  <si>
    <t>入力欄色付</t>
    <rPh sb="0" eb="2">
      <t>ニュウリョク</t>
    </rPh>
    <rPh sb="2" eb="3">
      <t>ラン</t>
    </rPh>
    <rPh sb="3" eb="4">
      <t>イロ</t>
    </rPh>
    <rPh sb="4" eb="5">
      <t>ツ</t>
    </rPh>
    <phoneticPr fontId="20"/>
  </si>
  <si>
    <t>　市長名　　【　入力不要（空欄にする）　】</t>
    <rPh sb="1" eb="3">
      <t>シチョウ</t>
    </rPh>
    <rPh sb="3" eb="4">
      <t>メイ</t>
    </rPh>
    <rPh sb="8" eb="10">
      <t>ニュウリョク</t>
    </rPh>
    <rPh sb="10" eb="12">
      <t>フヨウ</t>
    </rPh>
    <rPh sb="13" eb="15">
      <t>クウラン</t>
    </rPh>
    <phoneticPr fontId="20"/>
  </si>
  <si>
    <t>その他（</t>
    <rPh sb="2" eb="3">
      <t>タ</t>
    </rPh>
    <phoneticPr fontId="20"/>
  </si>
  <si>
    <t>書式Version</t>
    <rPh sb="0" eb="2">
      <t>ショシキ</t>
    </rPh>
    <phoneticPr fontId="20"/>
  </si>
  <si>
    <t>継続使用</t>
    <rPh sb="0" eb="2">
      <t>ケイゾク</t>
    </rPh>
    <rPh sb="2" eb="4">
      <t>シヨウ</t>
    </rPh>
    <phoneticPr fontId="20"/>
  </si>
  <si>
    <t>魚沼市長名の変更　星野芳昭→大平悦子</t>
    <rPh sb="0" eb="3">
      <t>ウオ</t>
    </rPh>
    <rPh sb="3" eb="4">
      <t>チョウ</t>
    </rPh>
    <rPh sb="4" eb="5">
      <t>メイ</t>
    </rPh>
    <rPh sb="6" eb="8">
      <t>ヘンコウ</t>
    </rPh>
    <rPh sb="9" eb="11">
      <t>ホシノ</t>
    </rPh>
    <rPh sb="11" eb="13">
      <t>ヨシアキ</t>
    </rPh>
    <rPh sb="14" eb="16">
      <t>オオヒラ</t>
    </rPh>
    <rPh sb="16" eb="18">
      <t>エツコ</t>
    </rPh>
    <phoneticPr fontId="20"/>
  </si>
  <si>
    <t>□適　□否(　　　　　　　)</t>
  </si>
  <si>
    <t>メーター口径</t>
    <rPh sb="4" eb="6">
      <t>コウケイ</t>
    </rPh>
    <phoneticPr fontId="20"/>
  </si>
  <si>
    <t>　水道水以外の水の排除の開始、または、水道水の排除に加えて水道水以外の水の排除の開始、及び水道水以外の水を使用するための設備が変更になったため、魚沼市下水道条例施行規程第22条の規定により届け出ます。</t>
    <rPh sb="1" eb="4">
      <t>スイドウスイ</t>
    </rPh>
    <rPh sb="4" eb="6">
      <t>イガイ</t>
    </rPh>
    <rPh sb="7" eb="8">
      <t>ミズ</t>
    </rPh>
    <rPh sb="9" eb="11">
      <t>ハイジョ</t>
    </rPh>
    <rPh sb="12" eb="14">
      <t>カイシ</t>
    </rPh>
    <rPh sb="19" eb="22">
      <t>スイドウスイ</t>
    </rPh>
    <rPh sb="23" eb="25">
      <t>ハイジョ</t>
    </rPh>
    <rPh sb="26" eb="27">
      <t>クワ</t>
    </rPh>
    <rPh sb="29" eb="32">
      <t>スイドウスイ</t>
    </rPh>
    <rPh sb="32" eb="34">
      <t>イガイ</t>
    </rPh>
    <rPh sb="35" eb="36">
      <t>ミズ</t>
    </rPh>
    <rPh sb="37" eb="39">
      <t>ハイジョ</t>
    </rPh>
    <rPh sb="40" eb="42">
      <t>カイシ</t>
    </rPh>
    <rPh sb="43" eb="44">
      <t>オヨ</t>
    </rPh>
    <rPh sb="45" eb="48">
      <t>スイドウスイ</t>
    </rPh>
    <rPh sb="48" eb="50">
      <t>イガイ</t>
    </rPh>
    <rPh sb="51" eb="52">
      <t>ミズ</t>
    </rPh>
    <rPh sb="53" eb="55">
      <t>シヨウ</t>
    </rPh>
    <rPh sb="60" eb="62">
      <t>セツビ</t>
    </rPh>
    <rPh sb="63" eb="65">
      <t>ヘンコウ</t>
    </rPh>
    <rPh sb="72" eb="75">
      <t>ウオヌマシ</t>
    </rPh>
    <rPh sb="75" eb="78">
      <t>ゲスイドウ</t>
    </rPh>
    <rPh sb="78" eb="80">
      <t>ジョウレイ</t>
    </rPh>
    <rPh sb="80" eb="82">
      <t>セコウ</t>
    </rPh>
    <rPh sb="82" eb="84">
      <t>キテイ</t>
    </rPh>
    <rPh sb="84" eb="85">
      <t>ダイ</t>
    </rPh>
    <rPh sb="87" eb="88">
      <t>ジョウ</t>
    </rPh>
    <rPh sb="89" eb="91">
      <t>キテイ</t>
    </rPh>
    <rPh sb="94" eb="95">
      <t>トド</t>
    </rPh>
    <rPh sb="96" eb="97">
      <t>デ</t>
    </rPh>
    <phoneticPr fontId="20"/>
  </si>
  <si>
    <t>消費税率</t>
    <rPh sb="0" eb="3">
      <t>ショウヒゼイ</t>
    </rPh>
    <rPh sb="3" eb="4">
      <t>リツ</t>
    </rPh>
    <phoneticPr fontId="20"/>
  </si>
  <si>
    <t>1.　新設</t>
    <rPh sb="3" eb="5">
      <t>シンセツ</t>
    </rPh>
    <phoneticPr fontId="20"/>
  </si>
  <si>
    <t>Ver2.01</t>
  </si>
  <si>
    <r>
      <t>←</t>
    </r>
    <r>
      <rPr>
        <sz val="12"/>
        <color auto="1"/>
        <rFont val="ＭＳ 明朝"/>
      </rPr>
      <t>　</t>
    </r>
    <r>
      <rPr>
        <sz val="12"/>
        <color indexed="10"/>
        <rFont val="ＭＳ 明朝"/>
      </rPr>
      <t>公共桝の切止めの場合は、「休止」となります。</t>
    </r>
    <r>
      <rPr>
        <sz val="12"/>
        <color auto="1"/>
        <rFont val="ＭＳ 明朝"/>
      </rPr>
      <t xml:space="preserve">
　　（公共桝撤去の場合は「廃止」※ 局との事前協議が必要です）</t>
    </r>
    <rPh sb="2" eb="4">
      <t>コウキョウ</t>
    </rPh>
    <rPh sb="4" eb="5">
      <t>マス</t>
    </rPh>
    <rPh sb="6" eb="7">
      <t>キ</t>
    </rPh>
    <rPh sb="7" eb="8">
      <t>ト</t>
    </rPh>
    <rPh sb="10" eb="12">
      <t>バアイ</t>
    </rPh>
    <rPh sb="15" eb="17">
      <t>キュウシ</t>
    </rPh>
    <rPh sb="28" eb="30">
      <t>コウキョウ</t>
    </rPh>
    <rPh sb="30" eb="31">
      <t>マス</t>
    </rPh>
    <rPh sb="31" eb="33">
      <t>テッキョ</t>
    </rPh>
    <rPh sb="34" eb="36">
      <t>バアイ</t>
    </rPh>
    <rPh sb="38" eb="40">
      <t>ハイシ</t>
    </rPh>
    <rPh sb="43" eb="44">
      <t>キョク</t>
    </rPh>
    <rPh sb="46" eb="48">
      <t>ジゼン</t>
    </rPh>
    <rPh sb="48" eb="50">
      <t>キョウギ</t>
    </rPh>
    <rPh sb="51" eb="53">
      <t>ヒツヨウ</t>
    </rPh>
    <phoneticPr fontId="20"/>
  </si>
  <si>
    <t>井戸</t>
    <rPh sb="0" eb="2">
      <t>イド</t>
    </rPh>
    <phoneticPr fontId="20"/>
  </si>
  <si>
    <t>■共通情報入力シート</t>
    <rPh sb="1" eb="3">
      <t>キョウツウ</t>
    </rPh>
    <rPh sb="3" eb="5">
      <t>ジョウホウ</t>
    </rPh>
    <rPh sb="5" eb="7">
      <t>ニュウリョク</t>
    </rPh>
    <phoneticPr fontId="20"/>
  </si>
  <si>
    <t>Ver3.23</t>
  </si>
  <si>
    <t>魚沼市長名</t>
    <rPh sb="0" eb="2">
      <t>ウオヌマ</t>
    </rPh>
    <rPh sb="2" eb="4">
      <t>シチョウ</t>
    </rPh>
    <rPh sb="4" eb="5">
      <t>メイ</t>
    </rPh>
    <phoneticPr fontId="20"/>
  </si>
  <si>
    <t>住　所</t>
  </si>
  <si>
    <t>家建替</t>
    <rPh sb="0" eb="1">
      <t>イエ</t>
    </rPh>
    <rPh sb="1" eb="3">
      <t>タテカ</t>
    </rPh>
    <phoneticPr fontId="20"/>
  </si>
  <si>
    <t>休止・廃止
の　理　由</t>
  </si>
  <si>
    <t>施設課長</t>
    <rPh sb="0" eb="2">
      <t>シセツ</t>
    </rPh>
    <rPh sb="2" eb="4">
      <t>カチョウ</t>
    </rPh>
    <phoneticPr fontId="20"/>
  </si>
  <si>
    <t>加入金</t>
    <rPh sb="0" eb="2">
      <t>カニュウ</t>
    </rPh>
    <rPh sb="2" eb="3">
      <t>キン</t>
    </rPh>
    <phoneticPr fontId="20"/>
  </si>
  <si>
    <t>用具</t>
  </si>
  <si>
    <t>（布設希望時期</t>
  </si>
  <si>
    <t>名称・代表者</t>
    <rPh sb="0" eb="2">
      <t>メイショウ</t>
    </rPh>
    <rPh sb="3" eb="6">
      <t>ダイヒョウシャ</t>
    </rPh>
    <phoneticPr fontId="20"/>
  </si>
  <si>
    <t>Ver2.06</t>
  </si>
  <si>
    <t>確認番号</t>
  </si>
  <si>
    <t>所在地</t>
    <rPh sb="0" eb="3">
      <t>ショザイチ</t>
    </rPh>
    <phoneticPr fontId="20"/>
  </si>
  <si>
    <t>氏名</t>
    <rPh sb="0" eb="2">
      <t>シメイ</t>
    </rPh>
    <phoneticPr fontId="20"/>
  </si>
  <si>
    <t>　「（その他連絡事項）」　→　水道料金請求先を入力</t>
    <rPh sb="5" eb="6">
      <t>タ</t>
    </rPh>
    <rPh sb="6" eb="8">
      <t>レンラク</t>
    </rPh>
    <rPh sb="8" eb="10">
      <t>ジコウ</t>
    </rPh>
    <rPh sb="15" eb="17">
      <t>スイドウ</t>
    </rPh>
    <rPh sb="17" eb="19">
      <t>リョウキン</t>
    </rPh>
    <rPh sb="19" eb="21">
      <t>セイキュウ</t>
    </rPh>
    <rPh sb="21" eb="22">
      <t>サキ</t>
    </rPh>
    <rPh sb="23" eb="25">
      <t>ニュウリョク</t>
    </rPh>
    <phoneticPr fontId="20"/>
  </si>
  <si>
    <t>共通情報入力で、日付入力がないと参照セルの表記が異常になる不具合修正</t>
    <rPh sb="0" eb="2">
      <t>キョウツウ</t>
    </rPh>
    <rPh sb="2" eb="4">
      <t>ジョウホウ</t>
    </rPh>
    <rPh sb="4" eb="6">
      <t>ニュウリョク</t>
    </rPh>
    <rPh sb="8" eb="10">
      <t>ヒヅケ</t>
    </rPh>
    <rPh sb="10" eb="12">
      <t>ニュウリョク</t>
    </rPh>
    <rPh sb="16" eb="18">
      <t>サンショウ</t>
    </rPh>
    <rPh sb="21" eb="23">
      <t>ヒョウキ</t>
    </rPh>
    <rPh sb="24" eb="26">
      <t>イジョウ</t>
    </rPh>
    <rPh sb="29" eb="32">
      <t>フグアイ</t>
    </rPh>
    <rPh sb="32" eb="34">
      <t>シュウセイ</t>
    </rPh>
    <phoneticPr fontId="20"/>
  </si>
  <si>
    <t>（その他連絡事項）</t>
    <rPh sb="3" eb="4">
      <t>タ</t>
    </rPh>
    <rPh sb="4" eb="6">
      <t>レンラク</t>
    </rPh>
    <rPh sb="6" eb="8">
      <t>ジコウ</t>
    </rPh>
    <phoneticPr fontId="20"/>
  </si>
  <si>
    <t xml:space="preserve"> 料　　金</t>
    <rPh sb="1" eb="2">
      <t>リョウ</t>
    </rPh>
    <rPh sb="4" eb="5">
      <t>カネ</t>
    </rPh>
    <phoneticPr fontId="20"/>
  </si>
  <si>
    <t>利害関係者</t>
  </si>
  <si>
    <t>.</t>
  </si>
  <si>
    <t>使用開始</t>
  </si>
  <si>
    <t>従　前</t>
  </si>
  <si>
    <t>Ver3.00b</t>
  </si>
  <si>
    <t>無</t>
    <rPh sb="0" eb="1">
      <t>ナシ</t>
    </rPh>
    <phoneticPr fontId="20"/>
  </si>
  <si>
    <t>連絡先</t>
    <rPh sb="0" eb="3">
      <t>レンラクサキ</t>
    </rPh>
    <phoneticPr fontId="20"/>
  </si>
  <si>
    <t>することを承諾します。</t>
    <rPh sb="5" eb="7">
      <t>ショウダク</t>
    </rPh>
    <phoneticPr fontId="20"/>
  </si>
  <si>
    <t>プリンターによって印刷余白が足りず印刷時に２ページになる不具合修正、他</t>
    <rPh sb="9" eb="11">
      <t>インサツ</t>
    </rPh>
    <rPh sb="11" eb="13">
      <t>ヨハク</t>
    </rPh>
    <rPh sb="14" eb="15">
      <t>タ</t>
    </rPh>
    <rPh sb="28" eb="31">
      <t>フグアイ</t>
    </rPh>
    <rPh sb="31" eb="33">
      <t>シュウセイ</t>
    </rPh>
    <rPh sb="34" eb="35">
      <t>ホカ</t>
    </rPh>
    <phoneticPr fontId="20"/>
  </si>
  <si>
    <t>←　備考欄　　備考等があれば入力いただいて構いません。</t>
    <rPh sb="2" eb="4">
      <t>ビコウ</t>
    </rPh>
    <rPh sb="4" eb="5">
      <t>ラン</t>
    </rPh>
    <rPh sb="7" eb="9">
      <t>ビコウ</t>
    </rPh>
    <rPh sb="9" eb="10">
      <t>トウ</t>
    </rPh>
    <rPh sb="14" eb="16">
      <t>ニュウリョク</t>
    </rPh>
    <rPh sb="21" eb="22">
      <t>カマ</t>
    </rPh>
    <phoneticPr fontId="20"/>
  </si>
  <si>
    <t>管理捺印欄の名称を変更・追加しました</t>
    <rPh sb="0" eb="2">
      <t>カンリ</t>
    </rPh>
    <rPh sb="2" eb="4">
      <t>ナツイン</t>
    </rPh>
    <rPh sb="4" eb="5">
      <t>ラン</t>
    </rPh>
    <rPh sb="6" eb="8">
      <t>メイショウ</t>
    </rPh>
    <rPh sb="9" eb="11">
      <t>ヘンコウ</t>
    </rPh>
    <rPh sb="12" eb="14">
      <t>ツイカ</t>
    </rPh>
    <phoneticPr fontId="20"/>
  </si>
  <si>
    <t>水道（含む併用）から「自家井戸」のみに変更</t>
    <rPh sb="0" eb="2">
      <t>スイドウ</t>
    </rPh>
    <rPh sb="3" eb="4">
      <t>フク</t>
    </rPh>
    <rPh sb="5" eb="7">
      <t>ヘイヨウ</t>
    </rPh>
    <rPh sb="11" eb="13">
      <t>ジカ</t>
    </rPh>
    <rPh sb="13" eb="15">
      <t>イド</t>
    </rPh>
    <rPh sb="19" eb="21">
      <t>ヘンコウ</t>
    </rPh>
    <phoneticPr fontId="20"/>
  </si>
  <si>
    <t>一時使用</t>
    <rPh sb="0" eb="2">
      <t>イチジ</t>
    </rPh>
    <rPh sb="2" eb="4">
      <t>シヨウ</t>
    </rPh>
    <phoneticPr fontId="20"/>
  </si>
  <si>
    <t>●口　径</t>
    <rPh sb="1" eb="2">
      <t>クチ</t>
    </rPh>
    <rPh sb="3" eb="4">
      <t>ケイ</t>
    </rPh>
    <phoneticPr fontId="79"/>
  </si>
  <si>
    <t>Ver2.50</t>
  </si>
  <si>
    <t>給水装置工事主任技術者</t>
    <rPh sb="0" eb="2">
      <t>キュウスイ</t>
    </rPh>
    <rPh sb="2" eb="4">
      <t>ソウチ</t>
    </rPh>
    <rPh sb="4" eb="6">
      <t>コウジ</t>
    </rPh>
    <rPh sb="6" eb="8">
      <t>シュニン</t>
    </rPh>
    <rPh sb="8" eb="11">
      <t>ギジュツシャ</t>
    </rPh>
    <phoneticPr fontId="20"/>
  </si>
  <si>
    <t>備　考</t>
    <rPh sb="0" eb="1">
      <t>ソナエ</t>
    </rPh>
    <rPh sb="2" eb="3">
      <t>コウ</t>
    </rPh>
    <phoneticPr fontId="20"/>
  </si>
  <si>
    <t>排水設備責任技術者</t>
    <rPh sb="0" eb="2">
      <t>ハイスイ</t>
    </rPh>
    <rPh sb="2" eb="4">
      <t>セツビ</t>
    </rPh>
    <rPh sb="4" eb="6">
      <t>セキニン</t>
    </rPh>
    <rPh sb="6" eb="9">
      <t>ギジュツシャ</t>
    </rPh>
    <phoneticPr fontId="79"/>
  </si>
  <si>
    <t>排水工事業者指定番号</t>
    <rPh sb="0" eb="2">
      <t>ハイスイ</t>
    </rPh>
    <rPh sb="2" eb="6">
      <t>コウジギョウシャ</t>
    </rPh>
    <rPh sb="6" eb="8">
      <t>シテイ</t>
    </rPh>
    <rPh sb="8" eb="10">
      <t>バンゴウ</t>
    </rPh>
    <phoneticPr fontId="79"/>
  </si>
  <si>
    <t>　上記の排水設備等の計画（変更）については、排水設備等の設置及び構造に関する法令、条例及び規程等の規定に適合することを確認しましたので通知します。</t>
  </si>
  <si>
    <t>(使用料納付者)</t>
    <rPh sb="1" eb="4">
      <t>シヨウリョウ</t>
    </rPh>
    <rPh sb="4" eb="6">
      <t>ノウフ</t>
    </rPh>
    <rPh sb="6" eb="7">
      <t>シャ</t>
    </rPh>
    <phoneticPr fontId="20"/>
  </si>
  <si>
    <t>施工地</t>
    <rPh sb="0" eb="2">
      <t>セコウ</t>
    </rPh>
    <rPh sb="2" eb="3">
      <t>チ</t>
    </rPh>
    <phoneticPr fontId="20"/>
  </si>
  <si>
    <t>確認番号</t>
    <rPh sb="0" eb="2">
      <t>カクニン</t>
    </rPh>
    <rPh sb="2" eb="4">
      <t>バンゴウ</t>
    </rPh>
    <phoneticPr fontId="79"/>
  </si>
  <si>
    <t>・ 能力を示す資料（カタログ等）</t>
    <rPh sb="2" eb="4">
      <t>ノウリョク</t>
    </rPh>
    <rPh sb="5" eb="6">
      <t>シメ</t>
    </rPh>
    <rPh sb="7" eb="9">
      <t>シリョウ</t>
    </rPh>
    <rPh sb="14" eb="15">
      <t>トウ</t>
    </rPh>
    <phoneticPr fontId="20"/>
  </si>
  <si>
    <t>魚沼市長</t>
  </si>
  <si>
    <t>様式第2号（第3条関係）</t>
    <rPh sb="0" eb="2">
      <t>ヨウシキ</t>
    </rPh>
    <rPh sb="2" eb="3">
      <t>ダイ</t>
    </rPh>
    <rPh sb="4" eb="5">
      <t>ゴウ</t>
    </rPh>
    <rPh sb="6" eb="7">
      <t>ダイ</t>
    </rPh>
    <rPh sb="8" eb="9">
      <t>ジョウ</t>
    </rPh>
    <rPh sb="9" eb="11">
      <t>カンケイ</t>
    </rPh>
    <phoneticPr fontId="20"/>
  </si>
  <si>
    <t>家族構成が</t>
    <rPh sb="0" eb="2">
      <t>カゾク</t>
    </rPh>
    <rPh sb="2" eb="4">
      <t>コウセイ</t>
    </rPh>
    <phoneticPr fontId="20"/>
  </si>
  <si>
    <t>排水工事</t>
    <rPh sb="0" eb="2">
      <t>ハイスイ</t>
    </rPh>
    <rPh sb="2" eb="4">
      <t>コウジ</t>
    </rPh>
    <phoneticPr fontId="20"/>
  </si>
  <si>
    <t>Ver2.30</t>
  </si>
  <si>
    <t>（郵便番号・住所・請求先名義・電話番号。別紙可）</t>
  </si>
  <si>
    <t>魚沼市</t>
    <rPh sb="0" eb="3">
      <t>ウオヌマシ</t>
    </rPh>
    <phoneticPr fontId="20"/>
  </si>
  <si>
    <t>確認年月日</t>
    <rPh sb="0" eb="2">
      <t>カクニン</t>
    </rPh>
    <rPh sb="2" eb="5">
      <t>ネンガッピ</t>
    </rPh>
    <phoneticPr fontId="79"/>
  </si>
  <si>
    <t>共通情報入力シートに注意事項を追記</t>
    <rPh sb="0" eb="2">
      <t>キョウツウ</t>
    </rPh>
    <rPh sb="2" eb="4">
      <t>ジョウホウ</t>
    </rPh>
    <rPh sb="4" eb="6">
      <t>ニュウリョク</t>
    </rPh>
    <rPh sb="10" eb="12">
      <t>チュウイ</t>
    </rPh>
    <rPh sb="12" eb="14">
      <t>ジコウ</t>
    </rPh>
    <rPh sb="15" eb="17">
      <t>ツイキ</t>
    </rPh>
    <phoneticPr fontId="20"/>
  </si>
  <si>
    <t>１．配管</t>
  </si>
  <si>
    <t>2.　道路占用
　　許可申請書</t>
    <rPh sb="3" eb="5">
      <t>ドウロ</t>
    </rPh>
    <rPh sb="5" eb="7">
      <t>センヨウ</t>
    </rPh>
    <phoneticPr fontId="20"/>
  </si>
  <si>
    <t>申込者</t>
    <rPh sb="0" eb="3">
      <t>モウシコミシャ</t>
    </rPh>
    <phoneticPr fontId="79"/>
  </si>
  <si>
    <t>　排水設備等工事に着手するので、魚沼市下水道条例施行規程第10条の規定により届け出ます。</t>
    <rPh sb="24" eb="26">
      <t>セコウ</t>
    </rPh>
    <rPh sb="26" eb="28">
      <t>キテイ</t>
    </rPh>
    <rPh sb="28" eb="29">
      <t>ダイ</t>
    </rPh>
    <rPh sb="31" eb="32">
      <t>ジョウ</t>
    </rPh>
    <phoneticPr fontId="20"/>
  </si>
  <si>
    <t>氏名・名称</t>
    <rPh sb="0" eb="2">
      <t>シメイ</t>
    </rPh>
    <rPh sb="3" eb="5">
      <t>メイショウ</t>
    </rPh>
    <phoneticPr fontId="20"/>
  </si>
  <si>
    <t>直筆記入箇所へは反映されません。</t>
    <rPh sb="0" eb="2">
      <t>ジキヒツ</t>
    </rPh>
    <rPh sb="2" eb="4">
      <t>キニュウ</t>
    </rPh>
    <rPh sb="4" eb="6">
      <t>カショ</t>
    </rPh>
    <rPh sb="8" eb="10">
      <t>ハンエイ</t>
    </rPh>
    <phoneticPr fontId="20"/>
  </si>
  <si>
    <t>使用</t>
    <rPh sb="0" eb="2">
      <t>シヨウ</t>
    </rPh>
    <phoneticPr fontId="20"/>
  </si>
  <si>
    <t>目視・写真</t>
  </si>
  <si>
    <t>Ver2.04</t>
  </si>
  <si>
    <t>申込氏名を自筆で記入する為、共通情報入力シートからの入力を取りやめ</t>
    <rPh sb="0" eb="2">
      <t>モウシコミ</t>
    </rPh>
    <rPh sb="2" eb="4">
      <t>シメイ</t>
    </rPh>
    <rPh sb="5" eb="7">
      <t>ジヒツ</t>
    </rPh>
    <rPh sb="8" eb="10">
      <t>キニュウ</t>
    </rPh>
    <rPh sb="12" eb="13">
      <t>タメ</t>
    </rPh>
    <rPh sb="14" eb="16">
      <t>キョウツウ</t>
    </rPh>
    <rPh sb="16" eb="18">
      <t>ジョウホウ</t>
    </rPh>
    <rPh sb="18" eb="20">
      <t>ニュウリョク</t>
    </rPh>
    <rPh sb="26" eb="28">
      <t>ニュウリョク</t>
    </rPh>
    <rPh sb="29" eb="30">
      <t>ト</t>
    </rPh>
    <phoneticPr fontId="20"/>
  </si>
  <si>
    <t>計</t>
    <rPh sb="0" eb="1">
      <t>ケイ</t>
    </rPh>
    <phoneticPr fontId="20"/>
  </si>
  <si>
    <t>氏　　名</t>
  </si>
  <si>
    <t>氏　名</t>
  </si>
  <si>
    <t>← 確認番号</t>
    <rPh sb="2" eb="4">
      <t>カクニン</t>
    </rPh>
    <rPh sb="4" eb="6">
      <t>バンゴウ</t>
    </rPh>
    <phoneticPr fontId="20"/>
  </si>
  <si>
    <t>②</t>
  </si>
  <si>
    <t>住所</t>
    <rPh sb="0" eb="2">
      <t>ジュウショ</t>
    </rPh>
    <phoneticPr fontId="20"/>
  </si>
  <si>
    <t>使用者</t>
    <rPh sb="0" eb="3">
      <t>シヨウシャ</t>
    </rPh>
    <phoneticPr fontId="20"/>
  </si>
  <si>
    <t>Ver3.10</t>
  </si>
  <si>
    <t>　下水道の使用料、占用料の減免を受けたいので、魚沼市下水道条例施行規程第２１条第１項の規定により申請します。</t>
  </si>
  <si>
    <t>目視</t>
    <rPh sb="0" eb="2">
      <t>モクシ</t>
    </rPh>
    <phoneticPr fontId="20"/>
  </si>
  <si>
    <t>確認申請提出後、市が返却する「確認通知書」の確認番号を入力</t>
    <rPh sb="0" eb="2">
      <t>カクニン</t>
    </rPh>
    <rPh sb="2" eb="4">
      <t>シンセイ</t>
    </rPh>
    <rPh sb="4" eb="6">
      <t>テイシュツ</t>
    </rPh>
    <rPh sb="6" eb="7">
      <t>ゴ</t>
    </rPh>
    <rPh sb="8" eb="9">
      <t>シ</t>
    </rPh>
    <rPh sb="10" eb="12">
      <t>ヘンキャク</t>
    </rPh>
    <rPh sb="15" eb="17">
      <t>カクニン</t>
    </rPh>
    <rPh sb="17" eb="19">
      <t>ツウチ</t>
    </rPh>
    <rPh sb="19" eb="20">
      <t>ショ</t>
    </rPh>
    <rPh sb="22" eb="24">
      <t>カクニン</t>
    </rPh>
    <rPh sb="24" eb="26">
      <t>バンゴウ</t>
    </rPh>
    <rPh sb="27" eb="29">
      <t>ニュウリョク</t>
    </rPh>
    <phoneticPr fontId="20"/>
  </si>
  <si>
    <t>事務所等</t>
    <rPh sb="3" eb="4">
      <t>トウ</t>
    </rPh>
    <phoneticPr fontId="20"/>
  </si>
  <si>
    <t>確認年月日</t>
  </si>
  <si>
    <t>ガス水道の申込・報告の明細で計算式が抜けていた箇所を修正</t>
    <rPh sb="2" eb="4">
      <t>スイドウ</t>
    </rPh>
    <rPh sb="5" eb="7">
      <t>モウシコミ</t>
    </rPh>
    <rPh sb="8" eb="10">
      <t>ホウコク</t>
    </rPh>
    <rPh sb="11" eb="13">
      <t>メイサイ</t>
    </rPh>
    <rPh sb="14" eb="16">
      <t>ケイサン</t>
    </rPh>
    <rPh sb="16" eb="17">
      <t>シキ</t>
    </rPh>
    <rPh sb="18" eb="19">
      <t>ヌ</t>
    </rPh>
    <rPh sb="23" eb="25">
      <t>カショ</t>
    </rPh>
    <rPh sb="26" eb="28">
      <t>シュウセイ</t>
    </rPh>
    <phoneticPr fontId="20"/>
  </si>
  <si>
    <t>yy/mm/ddで入力、0値入力で空欄の年月日</t>
    <rPh sb="9" eb="11">
      <t>ニュウリョク</t>
    </rPh>
    <rPh sb="13" eb="14">
      <t>チ</t>
    </rPh>
    <rPh sb="14" eb="16">
      <t>ニュウリョク</t>
    </rPh>
    <rPh sb="17" eb="19">
      <t>クウラン</t>
    </rPh>
    <rPh sb="20" eb="23">
      <t>ネンガッピ</t>
    </rPh>
    <phoneticPr fontId="79"/>
  </si>
  <si>
    <t>改定履歴</t>
    <rPh sb="0" eb="2">
      <t>カイテイ</t>
    </rPh>
    <rPh sb="2" eb="4">
      <t>リレキ</t>
    </rPh>
    <phoneticPr fontId="20"/>
  </si>
  <si>
    <t>特定施設</t>
  </si>
  <si>
    <t>決済捺印欄の名称を変更・追加しました（ガス水道局：橘氏指示）</t>
    <rPh sb="0" eb="2">
      <t>ケッサイ</t>
    </rPh>
    <rPh sb="2" eb="4">
      <t>ナツイン</t>
    </rPh>
    <rPh sb="4" eb="5">
      <t>ラン</t>
    </rPh>
    <rPh sb="6" eb="8">
      <t>メイショウ</t>
    </rPh>
    <rPh sb="9" eb="11">
      <t>ヘンコウ</t>
    </rPh>
    <rPh sb="12" eb="14">
      <t>ツイカ</t>
    </rPh>
    <rPh sb="21" eb="24">
      <t>スイドウキョク</t>
    </rPh>
    <rPh sb="25" eb="27">
      <t>タチバナシ</t>
    </rPh>
    <rPh sb="27" eb="29">
      <t>シジ</t>
    </rPh>
    <phoneticPr fontId="20"/>
  </si>
  <si>
    <t>Ver2.09</t>
  </si>
  <si>
    <t>目視</t>
  </si>
  <si>
    <t>印</t>
    <rPh sb="0" eb="1">
      <t>いん</t>
    </rPh>
    <phoneticPr fontId="80" type="Hiragana"/>
  </si>
  <si>
    <t>　水道の料金、加入金の減免を受けたいので、魚沼市水道条例施行規程第１７条第２項の規定により申請します。</t>
    <rPh sb="5" eb="6">
      <t>カネ</t>
    </rPh>
    <rPh sb="36" eb="37">
      <t>ダイ</t>
    </rPh>
    <rPh sb="38" eb="39">
      <t>コウ</t>
    </rPh>
    <phoneticPr fontId="20"/>
  </si>
  <si>
    <t>水道工事申込書の「工事代金支払者」を「施工地及び使用者」に変更し、郵便番号欄を削除</t>
    <rPh sb="0" eb="2">
      <t>スイドウ</t>
    </rPh>
    <rPh sb="2" eb="4">
      <t>コウジ</t>
    </rPh>
    <rPh sb="4" eb="5">
      <t>モウ</t>
    </rPh>
    <rPh sb="5" eb="6">
      <t>コ</t>
    </rPh>
    <rPh sb="6" eb="7">
      <t>ショ</t>
    </rPh>
    <rPh sb="9" eb="11">
      <t>コウジ</t>
    </rPh>
    <rPh sb="11" eb="13">
      <t>ダイキン</t>
    </rPh>
    <rPh sb="13" eb="15">
      <t>シハラ</t>
    </rPh>
    <rPh sb="15" eb="16">
      <t>シャ</t>
    </rPh>
    <rPh sb="19" eb="21">
      <t>セコウ</t>
    </rPh>
    <rPh sb="21" eb="22">
      <t>チ</t>
    </rPh>
    <rPh sb="22" eb="23">
      <t>オヨ</t>
    </rPh>
    <rPh sb="24" eb="27">
      <t>シヨウシャ</t>
    </rPh>
    <rPh sb="29" eb="31">
      <t>ヘンコウ</t>
    </rPh>
    <rPh sb="33" eb="37">
      <t>ユウビンバンゴウ</t>
    </rPh>
    <rPh sb="37" eb="38">
      <t>ラン</t>
    </rPh>
    <rPh sb="39" eb="41">
      <t>サクジョ</t>
    </rPh>
    <phoneticPr fontId="20"/>
  </si>
  <si>
    <t>Ver2.02</t>
  </si>
  <si>
    <t>決済捺印欄の名称を変更・追加しました（平成21年魚沼市企業課：荒井氏指示）</t>
    <rPh sb="0" eb="2">
      <t>ケッサイ</t>
    </rPh>
    <rPh sb="2" eb="4">
      <t>ナツイン</t>
    </rPh>
    <rPh sb="4" eb="5">
      <t>ラン</t>
    </rPh>
    <rPh sb="6" eb="8">
      <t>メイショウ</t>
    </rPh>
    <rPh sb="9" eb="11">
      <t>ヘンコウ</t>
    </rPh>
    <rPh sb="12" eb="14">
      <t>ツイカ</t>
    </rPh>
    <rPh sb="19" eb="21">
      <t>ヘイセイ</t>
    </rPh>
    <rPh sb="23" eb="24">
      <t>ネン</t>
    </rPh>
    <rPh sb="24" eb="26">
      <t>ウオヌマ</t>
    </rPh>
    <rPh sb="26" eb="27">
      <t>シ</t>
    </rPh>
    <rPh sb="27" eb="30">
      <t>キギョウカ</t>
    </rPh>
    <rPh sb="31" eb="34">
      <t>アライシ</t>
    </rPh>
    <rPh sb="34" eb="36">
      <t>シジ</t>
    </rPh>
    <phoneticPr fontId="20"/>
  </si>
  <si>
    <t>写真</t>
    <rPh sb="0" eb="2">
      <t>シャシン</t>
    </rPh>
    <phoneticPr fontId="79"/>
  </si>
  <si>
    <t>水道申込・報告の資材一覧の品名・金額・数量セルがロックされていた不具合修正
ガス申込・報告の捺印セルを既存用紙に合わせるよう修正</t>
    <rPh sb="0" eb="2">
      <t>スイドウ</t>
    </rPh>
    <rPh sb="2" eb="4">
      <t>モウシコミ</t>
    </rPh>
    <rPh sb="5" eb="7">
      <t>ホウコク</t>
    </rPh>
    <rPh sb="8" eb="10">
      <t>シザイ</t>
    </rPh>
    <rPh sb="10" eb="12">
      <t>イチラン</t>
    </rPh>
    <rPh sb="13" eb="15">
      <t>ヒンメイ</t>
    </rPh>
    <rPh sb="16" eb="18">
      <t>キンガク</t>
    </rPh>
    <rPh sb="19" eb="21">
      <t>スウリョウ</t>
    </rPh>
    <rPh sb="32" eb="35">
      <t>フグアイ</t>
    </rPh>
    <rPh sb="35" eb="37">
      <t>シュウセイ</t>
    </rPh>
    <rPh sb="46" eb="48">
      <t>ナツイン</t>
    </rPh>
    <rPh sb="51" eb="53">
      <t>キゾン</t>
    </rPh>
    <rPh sb="53" eb="55">
      <t>ヨウシ</t>
    </rPh>
    <rPh sb="56" eb="57">
      <t>ア</t>
    </rPh>
    <rPh sb="62" eb="64">
      <t>シュウセイ</t>
    </rPh>
    <phoneticPr fontId="20"/>
  </si>
  <si>
    <t>（設置者）</t>
  </si>
  <si>
    <t>号</t>
    <rPh sb="0" eb="1">
      <t>ゴウ</t>
    </rPh>
    <phoneticPr fontId="20"/>
  </si>
  <si>
    <t>下水道に排除する水道水以外の水を使用する設備の新設及び変更届出書</t>
    <rPh sb="0" eb="3">
      <t>ゲスイドウ</t>
    </rPh>
    <rPh sb="4" eb="6">
      <t>ハイジョ</t>
    </rPh>
    <rPh sb="8" eb="11">
      <t>スイドウスイ</t>
    </rPh>
    <rPh sb="11" eb="13">
      <t>イガイ</t>
    </rPh>
    <rPh sb="14" eb="15">
      <t>ミズ</t>
    </rPh>
    <rPh sb="16" eb="18">
      <t>シヨウ</t>
    </rPh>
    <rPh sb="20" eb="22">
      <t>セツビ</t>
    </rPh>
    <rPh sb="23" eb="25">
      <t>シンセツ</t>
    </rPh>
    <rPh sb="25" eb="26">
      <t>オヨ</t>
    </rPh>
    <rPh sb="27" eb="30">
      <t>ヘンコウトドケ</t>
    </rPh>
    <rPh sb="30" eb="31">
      <t>デ</t>
    </rPh>
    <rPh sb="31" eb="32">
      <t>ショ</t>
    </rPh>
    <phoneticPr fontId="20"/>
  </si>
  <si>
    <t>工事期間</t>
  </si>
  <si>
    <t xml:space="preserve"> 加 入 金</t>
    <rPh sb="1" eb="2">
      <t>カ</t>
    </rPh>
    <rPh sb="3" eb="4">
      <t>イ</t>
    </rPh>
    <rPh sb="5" eb="6">
      <t>キン</t>
    </rPh>
    <phoneticPr fontId="20"/>
  </si>
  <si>
    <t>(</t>
  </si>
  <si>
    <t>Ver2.03</t>
  </si>
  <si>
    <t>Ver2.05</t>
  </si>
  <si>
    <t>既設</t>
    <rPh sb="0" eb="2">
      <t>キセツ</t>
    </rPh>
    <phoneticPr fontId="20"/>
  </si>
  <si>
    <t>指定番号</t>
  </si>
  <si>
    <t>責任技術者名</t>
  </si>
  <si>
    <t>ガス水道課の依頼により、申込報告の鏡と部材リストを左右反対に変更</t>
    <rPh sb="2" eb="4">
      <t>スイドウ</t>
    </rPh>
    <rPh sb="4" eb="5">
      <t>カ</t>
    </rPh>
    <rPh sb="6" eb="8">
      <t>イライ</t>
    </rPh>
    <rPh sb="12" eb="14">
      <t>モウシコミ</t>
    </rPh>
    <rPh sb="14" eb="16">
      <t>ホウコク</t>
    </rPh>
    <rPh sb="17" eb="18">
      <t>カガミ</t>
    </rPh>
    <rPh sb="19" eb="21">
      <t>ブザイ</t>
    </rPh>
    <rPh sb="25" eb="27">
      <t>サユウ</t>
    </rPh>
    <rPh sb="27" eb="29">
      <t>ハンタイ</t>
    </rPh>
    <rPh sb="30" eb="32">
      <t>ヘンコウ</t>
    </rPh>
    <phoneticPr fontId="20"/>
  </si>
  <si>
    <t>２．接続</t>
  </si>
  <si>
    <r>
      <t>←</t>
    </r>
    <r>
      <rPr>
        <b/>
        <sz val="12"/>
        <color indexed="10"/>
        <rFont val="ＭＳ 明朝"/>
      </rPr>
      <t xml:space="preserve"> ガス水道局による公共桝の設置工事は受付後90日ほどかかる場合があります。</t>
    </r>
    <rPh sb="4" eb="7">
      <t>スイドウキョク</t>
    </rPh>
    <rPh sb="10" eb="12">
      <t>コウキョウ</t>
    </rPh>
    <rPh sb="12" eb="13">
      <t>マス</t>
    </rPh>
    <rPh sb="14" eb="16">
      <t>セッチ</t>
    </rPh>
    <rPh sb="16" eb="18">
      <t>コウジ</t>
    </rPh>
    <rPh sb="19" eb="21">
      <t>ウケツケ</t>
    </rPh>
    <rPh sb="21" eb="22">
      <t>ゴ</t>
    </rPh>
    <rPh sb="24" eb="25">
      <t>ニチ</t>
    </rPh>
    <rPh sb="30" eb="32">
      <t>バアイ</t>
    </rPh>
    <phoneticPr fontId="20"/>
  </si>
  <si>
    <t>減算</t>
    <rPh sb="0" eb="2">
      <t>ゲンサン</t>
    </rPh>
    <phoneticPr fontId="20"/>
  </si>
  <si>
    <t>お願い</t>
    <rPh sb="1" eb="2">
      <t>ネガ</t>
    </rPh>
    <phoneticPr fontId="20"/>
  </si>
  <si>
    <t>現場調査状況の写真を添付したか</t>
    <rPh sb="0" eb="2">
      <t>ゲンバ</t>
    </rPh>
    <rPh sb="2" eb="4">
      <t>チョウサ</t>
    </rPh>
    <rPh sb="4" eb="6">
      <t>ジョウキョウ</t>
    </rPh>
    <rPh sb="7" eb="9">
      <t>シャシン</t>
    </rPh>
    <rPh sb="10" eb="12">
      <t>テンプ</t>
    </rPh>
    <phoneticPr fontId="20"/>
  </si>
  <si>
    <t>Ver2.07</t>
  </si>
  <si>
    <t>着　手</t>
  </si>
  <si>
    <t>使用届出区分</t>
    <rPh sb="0" eb="2">
      <t>シヨウ</t>
    </rPh>
    <rPh sb="2" eb="4">
      <t>トドケデ</t>
    </rPh>
    <rPh sb="4" eb="6">
      <t>クブン</t>
    </rPh>
    <phoneticPr fontId="20"/>
  </si>
  <si>
    <t>Ver2.52</t>
  </si>
  <si>
    <t>印やｍ3の記号が化ける場合がある為、特殊記号を使用しないよう修正</t>
    <rPh sb="0" eb="1">
      <t>イン</t>
    </rPh>
    <rPh sb="5" eb="7">
      <t>キゴウ</t>
    </rPh>
    <rPh sb="8" eb="9">
      <t>バ</t>
    </rPh>
    <rPh sb="11" eb="13">
      <t>バアイ</t>
    </rPh>
    <rPh sb="16" eb="17">
      <t>タメ</t>
    </rPh>
    <rPh sb="18" eb="20">
      <t>トクシュ</t>
    </rPh>
    <rPh sb="20" eb="22">
      <t>キゴウ</t>
    </rPh>
    <rPh sb="23" eb="25">
      <t>シヨウ</t>
    </rPh>
    <rPh sb="30" eb="32">
      <t>シュウセイ</t>
    </rPh>
    <phoneticPr fontId="20"/>
  </si>
  <si>
    <t>Ver2.08</t>
  </si>
  <si>
    <t>Ver2.40</t>
  </si>
  <si>
    <t>記入例</t>
    <rPh sb="0" eb="2">
      <t>キニュウ</t>
    </rPh>
    <rPh sb="2" eb="3">
      <t>レイ</t>
    </rPh>
    <phoneticPr fontId="20"/>
  </si>
  <si>
    <t>1.　家庭用</t>
    <rPh sb="3" eb="6">
      <t>カテイヨウ</t>
    </rPh>
    <phoneticPr fontId="20"/>
  </si>
  <si>
    <t>・ 承諾の種類を確認し、該当する承諾書欄に土地所有者の記名押印をお願いします。</t>
    <rPh sb="2" eb="4">
      <t>ショウダク</t>
    </rPh>
    <rPh sb="5" eb="7">
      <t>シュルイ</t>
    </rPh>
    <rPh sb="8" eb="10">
      <t>カクニン</t>
    </rPh>
    <rPh sb="12" eb="14">
      <t>ガイトウ</t>
    </rPh>
    <rPh sb="16" eb="19">
      <t>ショウダクショ</t>
    </rPh>
    <rPh sb="19" eb="20">
      <t>ラン</t>
    </rPh>
    <rPh sb="21" eb="26">
      <t>トチショユウシャ</t>
    </rPh>
    <rPh sb="27" eb="29">
      <t>キメイ</t>
    </rPh>
    <rPh sb="29" eb="31">
      <t>オウイン</t>
    </rPh>
    <rPh sb="33" eb="34">
      <t>ネガ</t>
    </rPh>
    <phoneticPr fontId="20"/>
  </si>
  <si>
    <t>規定の額</t>
    <rPh sb="0" eb="2">
      <t>キテイ</t>
    </rPh>
    <rPh sb="3" eb="4">
      <t>ガク</t>
    </rPh>
    <phoneticPr fontId="20"/>
  </si>
  <si>
    <t>休止・廃止
年月日</t>
  </si>
  <si>
    <t>（排水設備等工事が伴っている場合のみ）</t>
    <rPh sb="1" eb="3">
      <t>ハイスイ</t>
    </rPh>
    <rPh sb="3" eb="5">
      <t>セツビ</t>
    </rPh>
    <rPh sb="5" eb="6">
      <t>トウ</t>
    </rPh>
    <rPh sb="6" eb="8">
      <t>コウジ</t>
    </rPh>
    <rPh sb="9" eb="10">
      <t>トモナ</t>
    </rPh>
    <rPh sb="14" eb="16">
      <t>バアイ</t>
    </rPh>
    <phoneticPr fontId="79"/>
  </si>
  <si>
    <t>Ver2.10</t>
  </si>
  <si>
    <t>日付欄の書式修正。使用しなくなった排水設備台帳の書式を削除</t>
    <rPh sb="0" eb="2">
      <t>ヒヅケ</t>
    </rPh>
    <rPh sb="2" eb="3">
      <t>ラン</t>
    </rPh>
    <rPh sb="4" eb="6">
      <t>ショシキ</t>
    </rPh>
    <rPh sb="6" eb="8">
      <t>シュウセイ</t>
    </rPh>
    <rPh sb="9" eb="11">
      <t>シヨウ</t>
    </rPh>
    <rPh sb="17" eb="19">
      <t>ハイスイ</t>
    </rPh>
    <rPh sb="19" eb="21">
      <t>セツビ</t>
    </rPh>
    <rPh sb="21" eb="23">
      <t>ダイチョウ</t>
    </rPh>
    <rPh sb="24" eb="26">
      <t>ショシキ</t>
    </rPh>
    <rPh sb="27" eb="29">
      <t>サクジョ</t>
    </rPh>
    <phoneticPr fontId="20"/>
  </si>
  <si>
    <t>ガス水道の報告書に、提出年月日欄を追加</t>
    <rPh sb="2" eb="4">
      <t>スイドウ</t>
    </rPh>
    <rPh sb="5" eb="7">
      <t>ホウコク</t>
    </rPh>
    <rPh sb="7" eb="8">
      <t>ショ</t>
    </rPh>
    <rPh sb="10" eb="12">
      <t>テイシュツ</t>
    </rPh>
    <rPh sb="12" eb="15">
      <t>ネンガッピ</t>
    </rPh>
    <rPh sb="15" eb="16">
      <t>ラン</t>
    </rPh>
    <rPh sb="17" eb="19">
      <t>ツイカ</t>
    </rPh>
    <phoneticPr fontId="20"/>
  </si>
  <si>
    <t>　異なる（自己所有地でない）場合は承諾書が必要です。</t>
  </si>
  <si>
    <t>←　添付書類をチェック</t>
    <rPh sb="2" eb="4">
      <t>テンプ</t>
    </rPh>
    <rPh sb="4" eb="6">
      <t>ショルイ</t>
    </rPh>
    <phoneticPr fontId="20"/>
  </si>
  <si>
    <t>Ver2.20</t>
  </si>
  <si>
    <t>加算</t>
    <rPh sb="0" eb="2">
      <t>カサン</t>
    </rPh>
    <phoneticPr fontId="79"/>
  </si>
  <si>
    <t>・逆流防止のための給水用具の設置、適切な吐水口空間の確保等がなされていること。</t>
  </si>
  <si>
    <t>Ver2.51</t>
  </si>
  <si>
    <t>用途区分</t>
  </si>
  <si>
    <t>共通情報入力シート追加</t>
    <rPh sb="0" eb="2">
      <t>キョウツウ</t>
    </rPh>
    <rPh sb="2" eb="4">
      <t>ジョウホウ</t>
    </rPh>
    <rPh sb="4" eb="6">
      <t>ニュウリョク</t>
    </rPh>
    <rPh sb="9" eb="11">
      <t>ツイカ</t>
    </rPh>
    <phoneticPr fontId="20"/>
  </si>
  <si>
    <t>新設</t>
    <rPh sb="0" eb="2">
      <t>シンセツ</t>
    </rPh>
    <phoneticPr fontId="20"/>
  </si>
  <si>
    <t>本設転用</t>
    <rPh sb="0" eb="2">
      <t>ホンセツ</t>
    </rPh>
    <rPh sb="2" eb="4">
      <t>テンヨウ</t>
    </rPh>
    <phoneticPr fontId="20"/>
  </si>
  <si>
    <t>　排水設備等工事を行いたいので、魚沼市下水道条例施行規程第5条第1項の規定により届け出ます。</t>
    <rPh sb="5" eb="6">
      <t>トウ</t>
    </rPh>
    <rPh sb="6" eb="8">
      <t>コウジ</t>
    </rPh>
    <rPh sb="9" eb="10">
      <t>オコナ</t>
    </rPh>
    <rPh sb="24" eb="26">
      <t>セコウ</t>
    </rPh>
    <rPh sb="26" eb="28">
      <t>キテイ</t>
    </rPh>
    <rPh sb="28" eb="29">
      <t>ダイ</t>
    </rPh>
    <rPh sb="30" eb="31">
      <t>ジョウ</t>
    </rPh>
    <rPh sb="31" eb="32">
      <t>ダイ</t>
    </rPh>
    <rPh sb="33" eb="34">
      <t>コウ</t>
    </rPh>
    <phoneticPr fontId="20"/>
  </si>
  <si>
    <t>住　　所</t>
  </si>
  <si>
    <t>家庭用</t>
    <rPh sb="0" eb="3">
      <t>カテイヨウ</t>
    </rPh>
    <phoneticPr fontId="20"/>
  </si>
  <si>
    <t>魚　沼　市　長　　様</t>
    <rPh sb="9" eb="10">
      <t>サマ</t>
    </rPh>
    <phoneticPr fontId="20"/>
  </si>
  <si>
    <t>電話番号</t>
  </si>
  <si>
    <t>様　宅</t>
    <rPh sb="0" eb="1">
      <t>サマ</t>
    </rPh>
    <rPh sb="2" eb="3">
      <t>タク</t>
    </rPh>
    <phoneticPr fontId="20"/>
  </si>
  <si>
    <t>管径は適切か</t>
    <rPh sb="0" eb="1">
      <t>カン</t>
    </rPh>
    <rPh sb="1" eb="2">
      <t>ケイ</t>
    </rPh>
    <rPh sb="3" eb="5">
      <t>テキセツ</t>
    </rPh>
    <phoneticPr fontId="20"/>
  </si>
  <si>
    <t>Ver2.53</t>
  </si>
  <si>
    <t>局　長</t>
    <rPh sb="0" eb="1">
      <t>キョク</t>
    </rPh>
    <rPh sb="2" eb="3">
      <t>チョウ</t>
    </rPh>
    <phoneticPr fontId="20"/>
  </si>
  <si>
    <t>給水装置の新設、増設又は改造をするので、魚沼市水道条例施行規程第2条第1項の規定により届け出ます。</t>
    <rPh sb="0" eb="2">
      <t>キュウスイ</t>
    </rPh>
    <rPh sb="2" eb="4">
      <t>ソウチ</t>
    </rPh>
    <rPh sb="5" eb="7">
      <t>シンセツ</t>
    </rPh>
    <rPh sb="8" eb="10">
      <t>ゾウセツ</t>
    </rPh>
    <rPh sb="10" eb="11">
      <t>マタ</t>
    </rPh>
    <rPh sb="12" eb="14">
      <t>カイゾウ</t>
    </rPh>
    <rPh sb="20" eb="23">
      <t>ウオヌマシ</t>
    </rPh>
    <rPh sb="23" eb="25">
      <t>スイドウ</t>
    </rPh>
    <rPh sb="25" eb="27">
      <t>ジョウレイ</t>
    </rPh>
    <rPh sb="27" eb="29">
      <t>セコウ</t>
    </rPh>
    <rPh sb="29" eb="31">
      <t>キテイ</t>
    </rPh>
    <rPh sb="31" eb="32">
      <t>ダイ</t>
    </rPh>
    <rPh sb="33" eb="34">
      <t>ジョウ</t>
    </rPh>
    <rPh sb="34" eb="35">
      <t>ダイ</t>
    </rPh>
    <rPh sb="36" eb="37">
      <t>コウ</t>
    </rPh>
    <rPh sb="38" eb="40">
      <t>キテイ</t>
    </rPh>
    <rPh sb="43" eb="44">
      <t>トド</t>
    </rPh>
    <rPh sb="45" eb="46">
      <t>デ</t>
    </rPh>
    <phoneticPr fontId="20"/>
  </si>
  <si>
    <t>・検針、取り替えに支障がないこと。</t>
  </si>
  <si>
    <t>水道工事報告書の「現場調査」欄の印刷文字が乱れる場合がある不具合修正</t>
    <rPh sb="0" eb="4">
      <t>スイドウコウジ</t>
    </rPh>
    <rPh sb="4" eb="6">
      <t>ホウコク</t>
    </rPh>
    <rPh sb="6" eb="7">
      <t>ショ</t>
    </rPh>
    <rPh sb="9" eb="11">
      <t>ゲンバ</t>
    </rPh>
    <rPh sb="11" eb="13">
      <t>チョウサ</t>
    </rPh>
    <rPh sb="14" eb="15">
      <t>ラン</t>
    </rPh>
    <rPh sb="16" eb="18">
      <t>インサツ</t>
    </rPh>
    <rPh sb="18" eb="20">
      <t>モジ</t>
    </rPh>
    <rPh sb="21" eb="22">
      <t>ミダ</t>
    </rPh>
    <rPh sb="24" eb="26">
      <t>バアイ</t>
    </rPh>
    <rPh sb="29" eb="32">
      <t>フグアイ</t>
    </rPh>
    <rPh sb="32" eb="34">
      <t>シュウセイ</t>
    </rPh>
    <phoneticPr fontId="20"/>
  </si>
  <si>
    <t>Ver2.54</t>
  </si>
  <si>
    <t>届出の区分</t>
    <rPh sb="0" eb="2">
      <t>トドケデ</t>
    </rPh>
    <rPh sb="3" eb="5">
      <t>クブン</t>
    </rPh>
    <phoneticPr fontId="20"/>
  </si>
  <si>
    <t>目視・実測・写真</t>
  </si>
  <si>
    <t>　排水設備等計画（変更）確認通知書　　</t>
  </si>
  <si>
    <t>給水装置竣工検査確認表に「水道メーターの確認」項目追加</t>
    <rPh sb="0" eb="2">
      <t>キュウスイ</t>
    </rPh>
    <rPh sb="2" eb="4">
      <t>ソウチ</t>
    </rPh>
    <rPh sb="4" eb="6">
      <t>シュンコウ</t>
    </rPh>
    <rPh sb="6" eb="8">
      <t>ケンサ</t>
    </rPh>
    <rPh sb="8" eb="11">
      <t>カクニンヒョウ</t>
    </rPh>
    <rPh sb="13" eb="15">
      <t>スイドウ</t>
    </rPh>
    <rPh sb="20" eb="22">
      <t>カクニン</t>
    </rPh>
    <rPh sb="23" eb="25">
      <t>コウモク</t>
    </rPh>
    <rPh sb="25" eb="27">
      <t>ツイカ</t>
    </rPh>
    <phoneticPr fontId="20"/>
  </si>
  <si>
    <t>開栓
状態</t>
    <rPh sb="0" eb="2">
      <t>カイセン</t>
    </rPh>
    <rPh sb="3" eb="5">
      <t>ジョウタイ</t>
    </rPh>
    <phoneticPr fontId="20"/>
  </si>
  <si>
    <t>Ver2.55</t>
  </si>
  <si>
    <t>個</t>
    <rPh sb="0" eb="1">
      <t>コ</t>
    </rPh>
    <phoneticPr fontId="20"/>
  </si>
  <si>
    <t>９.磁気マーカー</t>
    <rPh sb="2" eb="4">
      <t>ジキ</t>
    </rPh>
    <phoneticPr fontId="20"/>
  </si>
  <si>
    <t>その他(</t>
    <rPh sb="2" eb="3">
      <t>タ</t>
    </rPh>
    <phoneticPr fontId="20"/>
  </si>
  <si>
    <t>工 事 内 容</t>
    <rPh sb="0" eb="1">
      <t>こう</t>
    </rPh>
    <rPh sb="2" eb="3">
      <t>こと</t>
    </rPh>
    <rPh sb="4" eb="5">
      <t>うち</t>
    </rPh>
    <rPh sb="6" eb="7">
      <t>よう</t>
    </rPh>
    <phoneticPr fontId="80" type="Hiragana"/>
  </si>
  <si>
    <t>Ver2.56</t>
  </si>
  <si>
    <t>現場調査</t>
    <rPh sb="0" eb="1">
      <t>ウツツ</t>
    </rPh>
    <rPh sb="1" eb="2">
      <t>バ</t>
    </rPh>
    <rPh sb="2" eb="3">
      <t>チョウ</t>
    </rPh>
    <rPh sb="3" eb="4">
      <t>サ</t>
    </rPh>
    <phoneticPr fontId="20"/>
  </si>
  <si>
    <t>土地等の所在地</t>
    <rPh sb="0" eb="1">
      <t>つち</t>
    </rPh>
    <rPh sb="1" eb="2">
      <t>ち</t>
    </rPh>
    <rPh sb="2" eb="3">
      <t>とう</t>
    </rPh>
    <rPh sb="4" eb="7">
      <t>しょざいち</t>
    </rPh>
    <phoneticPr fontId="80" type="Hiragana"/>
  </si>
  <si>
    <t>水道申込書の水道加入金を消費税5%→8%に変更</t>
    <rPh sb="0" eb="2">
      <t>スイドウ</t>
    </rPh>
    <rPh sb="2" eb="5">
      <t>モウシコミショ</t>
    </rPh>
    <rPh sb="6" eb="8">
      <t>スイドウ</t>
    </rPh>
    <rPh sb="8" eb="11">
      <t>カニュウキン</t>
    </rPh>
    <rPh sb="12" eb="15">
      <t>ショウヒゼイ</t>
    </rPh>
    <rPh sb="21" eb="23">
      <t>ヘンコウ</t>
    </rPh>
    <phoneticPr fontId="20"/>
  </si>
  <si>
    <t>Ver3.60</t>
  </si>
  <si>
    <t>排水設備
責任技術者</t>
    <rPh sb="0" eb="2">
      <t>ハイスイ</t>
    </rPh>
    <rPh sb="2" eb="4">
      <t>セツビ</t>
    </rPh>
    <rPh sb="5" eb="7">
      <t>セキニン</t>
    </rPh>
    <rPh sb="7" eb="10">
      <t>ギジュツシャ</t>
    </rPh>
    <phoneticPr fontId="20"/>
  </si>
  <si>
    <t>Ver3.00</t>
  </si>
  <si>
    <t>魚沼市ガス水道局より新書式移行依頼に伴い改訂</t>
    <rPh sb="0" eb="3">
      <t>ウオヌマシ</t>
    </rPh>
    <rPh sb="5" eb="8">
      <t>スイドウキョク</t>
    </rPh>
    <rPh sb="10" eb="11">
      <t>シン</t>
    </rPh>
    <rPh sb="11" eb="13">
      <t>ショシキ</t>
    </rPh>
    <rPh sb="13" eb="15">
      <t>イコウ</t>
    </rPh>
    <rPh sb="15" eb="17">
      <t>イライ</t>
    </rPh>
    <rPh sb="18" eb="19">
      <t>トモナ</t>
    </rPh>
    <rPh sb="20" eb="22">
      <t>カイテイ</t>
    </rPh>
    <phoneticPr fontId="20"/>
  </si>
  <si>
    <t>魚沼市ガス水道局より新書式チェック指示により改訂</t>
    <rPh sb="0" eb="3">
      <t>ウオヌマシ</t>
    </rPh>
    <rPh sb="5" eb="8">
      <t>スイドウキョク</t>
    </rPh>
    <rPh sb="10" eb="11">
      <t>シン</t>
    </rPh>
    <rPh sb="11" eb="13">
      <t>ショシキ</t>
    </rPh>
    <rPh sb="17" eb="19">
      <t>シジ</t>
    </rPh>
    <rPh sb="22" eb="24">
      <t>カイテイ</t>
    </rPh>
    <phoneticPr fontId="20"/>
  </si>
  <si>
    <t>係　員</t>
    <rPh sb="0" eb="1">
      <t>ガカリ</t>
    </rPh>
    <rPh sb="2" eb="3">
      <t>イン</t>
    </rPh>
    <phoneticPr fontId="20"/>
  </si>
  <si>
    <t>構造等</t>
  </si>
  <si>
    <t>）</t>
  </si>
  <si>
    <t>様式第1号（第2条関係）</t>
    <rPh sb="0" eb="2">
      <t>ヨウシキ</t>
    </rPh>
    <rPh sb="2" eb="3">
      <t>ダイ</t>
    </rPh>
    <rPh sb="4" eb="5">
      <t>ゴウ</t>
    </rPh>
    <rPh sb="6" eb="8">
      <t>ダイニ</t>
    </rPh>
    <rPh sb="8" eb="9">
      <t>ジョウ</t>
    </rPh>
    <rPh sb="9" eb="11">
      <t>カンケイ</t>
    </rPh>
    <phoneticPr fontId="20"/>
  </si>
  <si>
    <t>占用工事については、占用事務等を考慮し、事前に余裕を持って当市と協議してください。</t>
    <rPh sb="30" eb="31">
      <t>シ</t>
    </rPh>
    <phoneticPr fontId="20"/>
  </si>
  <si>
    <t>調査員</t>
    <rPh sb="0" eb="2">
      <t>チョウサ</t>
    </rPh>
    <rPh sb="2" eb="3">
      <t>イン</t>
    </rPh>
    <phoneticPr fontId="20"/>
  </si>
  <si>
    <t>書式詳細改訂</t>
    <rPh sb="0" eb="2">
      <t>ショシキ</t>
    </rPh>
    <rPh sb="2" eb="4">
      <t>ショウサイ</t>
    </rPh>
    <rPh sb="4" eb="6">
      <t>カイテイ</t>
    </rPh>
    <phoneticPr fontId="20"/>
  </si>
  <si>
    <t>配管図・目視</t>
  </si>
  <si>
    <t>平成29年度版改訂</t>
    <rPh sb="0" eb="2">
      <t>ヘイセイ</t>
    </rPh>
    <rPh sb="4" eb="6">
      <t>ネンド</t>
    </rPh>
    <rPh sb="6" eb="7">
      <t>バン</t>
    </rPh>
    <rPh sb="7" eb="9">
      <t>カイテイ</t>
    </rPh>
    <phoneticPr fontId="20"/>
  </si>
  <si>
    <t>Ver3.20</t>
  </si>
  <si>
    <t>●指針</t>
    <rPh sb="1" eb="3">
      <t>シシン</t>
    </rPh>
    <phoneticPr fontId="79"/>
  </si>
  <si>
    <t>水質の確認</t>
  </si>
  <si>
    <t>使用開始日</t>
    <rPh sb="0" eb="2">
      <t>シヨウ</t>
    </rPh>
    <rPh sb="2" eb="5">
      <t>カイシビ</t>
    </rPh>
    <phoneticPr fontId="20"/>
  </si>
  <si>
    <t>令和版改訂（排水様式に除害関連追加）</t>
    <rPh sb="0" eb="1">
      <t>レイ</t>
    </rPh>
    <rPh sb="1" eb="2">
      <t>ワ</t>
    </rPh>
    <rPh sb="2" eb="3">
      <t>バン</t>
    </rPh>
    <rPh sb="3" eb="5">
      <t>カイテイ</t>
    </rPh>
    <rPh sb="6" eb="8">
      <t>ハイスイ</t>
    </rPh>
    <rPh sb="8" eb="10">
      <t>ヨウシキ</t>
    </rPh>
    <rPh sb="11" eb="13">
      <t>ジョガイ</t>
    </rPh>
    <rPh sb="13" eb="15">
      <t>カンレン</t>
    </rPh>
    <rPh sb="15" eb="17">
      <t>ツイカ</t>
    </rPh>
    <phoneticPr fontId="20"/>
  </si>
  <si>
    <t>・ 設置予定位置（平面図）</t>
    <rPh sb="2" eb="4">
      <t>セッチ</t>
    </rPh>
    <rPh sb="4" eb="6">
      <t>ヨテイ</t>
    </rPh>
    <rPh sb="6" eb="8">
      <t>イチ</t>
    </rPh>
    <rPh sb="9" eb="12">
      <t>ヘイメンズ</t>
    </rPh>
    <phoneticPr fontId="20"/>
  </si>
  <si>
    <t>入力不要</t>
    <rPh sb="0" eb="2">
      <t>ニュウリョク</t>
    </rPh>
    <rPh sb="2" eb="4">
      <t>フヨウ</t>
    </rPh>
    <phoneticPr fontId="20"/>
  </si>
  <si>
    <t>指定工事業者名</t>
  </si>
  <si>
    <t>Ver3.22</t>
  </si>
  <si>
    <t>令和元年表記追加</t>
    <rPh sb="0" eb="1">
      <t>レイ</t>
    </rPh>
    <rPh sb="1" eb="2">
      <t>ワ</t>
    </rPh>
    <rPh sb="2" eb="4">
      <t>ガンネン</t>
    </rPh>
    <rPh sb="4" eb="6">
      <t>ヒョウキ</t>
    </rPh>
    <rPh sb="6" eb="8">
      <t>ツイカ</t>
    </rPh>
    <phoneticPr fontId="20"/>
  </si>
  <si>
    <t>Ver3.30</t>
  </si>
  <si>
    <t>様式第5号(第17条関係)</t>
    <rPh sb="0" eb="2">
      <t>ヨウシキ</t>
    </rPh>
    <rPh sb="2" eb="3">
      <t>ダイ</t>
    </rPh>
    <rPh sb="4" eb="5">
      <t>ゴウ</t>
    </rPh>
    <rPh sb="6" eb="7">
      <t>ダイ</t>
    </rPh>
    <rPh sb="9" eb="10">
      <t>ジョウ</t>
    </rPh>
    <rPh sb="10" eb="12">
      <t>カンケイ</t>
    </rPh>
    <phoneticPr fontId="20"/>
  </si>
  <si>
    <t>令和2年度書式変更対応（除外休止追加）</t>
    <rPh sb="0" eb="1">
      <t>レイ</t>
    </rPh>
    <rPh sb="1" eb="2">
      <t>ワ</t>
    </rPh>
    <rPh sb="3" eb="5">
      <t>ネンド</t>
    </rPh>
    <rPh sb="5" eb="7">
      <t>ショシキ</t>
    </rPh>
    <rPh sb="7" eb="9">
      <t>ヘンコウ</t>
    </rPh>
    <rPh sb="9" eb="11">
      <t>タイオウ</t>
    </rPh>
    <rPh sb="12" eb="14">
      <t>ジョガイ</t>
    </rPh>
    <rPh sb="14" eb="16">
      <t>キュウシ</t>
    </rPh>
    <rPh sb="16" eb="18">
      <t>ツイカ</t>
    </rPh>
    <phoneticPr fontId="20"/>
  </si>
  <si>
    <t>□有　□無（設置予定　月）</t>
  </si>
  <si>
    <t>Ver3.31</t>
  </si>
  <si>
    <t>担　当</t>
    <rPh sb="0" eb="1">
      <t>タン</t>
    </rPh>
    <rPh sb="2" eb="3">
      <t>トウ</t>
    </rPh>
    <phoneticPr fontId="20"/>
  </si>
  <si>
    <t>審　　査</t>
    <rPh sb="0" eb="1">
      <t>シン</t>
    </rPh>
    <rPh sb="3" eb="4">
      <t>サ</t>
    </rPh>
    <phoneticPr fontId="20"/>
  </si>
  <si>
    <t>※市事務処理欄</t>
    <rPh sb="1" eb="2">
      <t>シ</t>
    </rPh>
    <rPh sb="2" eb="4">
      <t>ジム</t>
    </rPh>
    <rPh sb="4" eb="6">
      <t>ショリ</t>
    </rPh>
    <rPh sb="6" eb="7">
      <t>ラン</t>
    </rPh>
    <phoneticPr fontId="20"/>
  </si>
  <si>
    <t>日</t>
    <rPh sb="0" eb="1">
      <t>にち</t>
    </rPh>
    <phoneticPr fontId="80" type="Hiragana"/>
  </si>
  <si>
    <t xml:space="preserve">設置場所 </t>
    <rPh sb="0" eb="2">
      <t>セッチ</t>
    </rPh>
    <rPh sb="2" eb="4">
      <t>バショ</t>
    </rPh>
    <phoneticPr fontId="20"/>
  </si>
  <si>
    <t>給水工事現場調査表で、一部印刷が乱れる箇所を修正。</t>
    <rPh sb="0" eb="2">
      <t>キュウスイ</t>
    </rPh>
    <rPh sb="2" eb="4">
      <t>コウジ</t>
    </rPh>
    <rPh sb="4" eb="6">
      <t>ゲンバ</t>
    </rPh>
    <rPh sb="6" eb="8">
      <t>チョウサ</t>
    </rPh>
    <rPh sb="8" eb="9">
      <t>ヒョウ</t>
    </rPh>
    <rPh sb="11" eb="13">
      <t>イチブ</t>
    </rPh>
    <rPh sb="13" eb="15">
      <t>インサツ</t>
    </rPh>
    <rPh sb="16" eb="17">
      <t>ミダ</t>
    </rPh>
    <rPh sb="19" eb="21">
      <t>カショ</t>
    </rPh>
    <rPh sb="22" eb="24">
      <t>シュウセイ</t>
    </rPh>
    <phoneticPr fontId="20"/>
  </si>
  <si>
    <t>Ver3.40</t>
  </si>
  <si>
    <t>令和3年度書式変更対応</t>
  </si>
  <si>
    <t>口　径</t>
    <rPh sb="0" eb="1">
      <t>クチ</t>
    </rPh>
    <rPh sb="2" eb="3">
      <t>ケイ</t>
    </rPh>
    <phoneticPr fontId="20"/>
  </si>
  <si>
    <t>関連書類 確認</t>
    <rPh sb="0" eb="2">
      <t>カンレン</t>
    </rPh>
    <rPh sb="2" eb="4">
      <t>ショルイ</t>
    </rPh>
    <rPh sb="5" eb="6">
      <t>アキラ</t>
    </rPh>
    <rPh sb="6" eb="7">
      <t>ミトム</t>
    </rPh>
    <phoneticPr fontId="20"/>
  </si>
  <si>
    <t>Ver3.50</t>
  </si>
  <si>
    <t>令和4年度書式変更対応（押印欄一部削除）</t>
    <rPh sb="12" eb="14">
      <t>オウイン</t>
    </rPh>
    <rPh sb="14" eb="15">
      <t>ラン</t>
    </rPh>
    <rPh sb="15" eb="17">
      <t>イチブ</t>
    </rPh>
    <rPh sb="17" eb="19">
      <t>サクジョ</t>
    </rPh>
    <phoneticPr fontId="20"/>
  </si>
  <si>
    <t>魚沼市長　</t>
    <rPh sb="0" eb="2">
      <t>ウオヌマ</t>
    </rPh>
    <rPh sb="2" eb="3">
      <t>シ</t>
    </rPh>
    <rPh sb="3" eb="4">
      <t>チョウ</t>
    </rPh>
    <phoneticPr fontId="20"/>
  </si>
  <si>
    <t>から</t>
  </si>
  <si>
    <t>家　庭</t>
  </si>
  <si>
    <t>本管の有無</t>
  </si>
  <si>
    <t>実測</t>
    <rPh sb="0" eb="2">
      <t>ジッソク</t>
    </rPh>
    <phoneticPr fontId="20"/>
  </si>
  <si>
    <t>品　　名</t>
    <rPh sb="0" eb="1">
      <t>シナ</t>
    </rPh>
    <rPh sb="3" eb="4">
      <t>メイ</t>
    </rPh>
    <phoneticPr fontId="20"/>
  </si>
  <si>
    <t>サイズ</t>
  </si>
  <si>
    <t>調査日</t>
    <rPh sb="0" eb="3">
      <t>チョウサビ</t>
    </rPh>
    <phoneticPr fontId="20"/>
  </si>
  <si>
    <t>給水主
技確認</t>
    <rPh sb="4" eb="5">
      <t>ギ</t>
    </rPh>
    <rPh sb="5" eb="7">
      <t>カクニン</t>
    </rPh>
    <phoneticPr fontId="20"/>
  </si>
  <si>
    <t>使用者</t>
  </si>
  <si>
    <t>数量</t>
    <rPh sb="0" eb="2">
      <t>スウリョウ</t>
    </rPh>
    <phoneticPr fontId="20"/>
  </si>
  <si>
    <t>再開</t>
    <rPh sb="0" eb="2">
      <t>サイカイ</t>
    </rPh>
    <phoneticPr fontId="20"/>
  </si>
  <si>
    <t>・水道メータは、逆付け、片寄りがなく、水平に取り付けられていること。</t>
  </si>
  <si>
    <t>単価</t>
    <rPh sb="0" eb="2">
      <t>タンカ</t>
    </rPh>
    <phoneticPr fontId="20"/>
  </si>
  <si>
    <t>家屋に給水装置を設置</t>
    <rPh sb="0" eb="2">
      <t>カオク</t>
    </rPh>
    <rPh sb="3" eb="5">
      <t>キュウスイ</t>
    </rPh>
    <rPh sb="5" eb="7">
      <t>ソウチ</t>
    </rPh>
    <rPh sb="8" eb="10">
      <t>セッチ</t>
    </rPh>
    <phoneticPr fontId="20"/>
  </si>
  <si>
    <t>金　額</t>
    <rPh sb="0" eb="1">
      <t>キン</t>
    </rPh>
    <rPh sb="2" eb="3">
      <t>ガク</t>
    </rPh>
    <phoneticPr fontId="20"/>
  </si>
  <si>
    <t>業務課長</t>
    <rPh sb="0" eb="2">
      <t>ギョウム</t>
    </rPh>
    <rPh sb="2" eb="4">
      <t>カチョウ</t>
    </rPh>
    <phoneticPr fontId="20"/>
  </si>
  <si>
    <t>耐圧試験</t>
  </si>
  <si>
    <t>水道技術管理者</t>
    <rPh sb="0" eb="2">
      <t>スイドウ</t>
    </rPh>
    <rPh sb="2" eb="4">
      <t>ギジュツ</t>
    </rPh>
    <rPh sb="4" eb="7">
      <t>カンリシャ</t>
    </rPh>
    <phoneticPr fontId="20"/>
  </si>
  <si>
    <t>□</t>
  </si>
  <si>
    <t>営　業　係</t>
    <rPh sb="0" eb="1">
      <t>エイ</t>
    </rPh>
    <rPh sb="2" eb="3">
      <t>ギョウ</t>
    </rPh>
    <rPh sb="4" eb="5">
      <t>カカリ</t>
    </rPh>
    <phoneticPr fontId="20"/>
  </si>
  <si>
    <t>← 該当する用途区分をチェック</t>
    <rPh sb="2" eb="4">
      <t>ガイトウ</t>
    </rPh>
    <rPh sb="6" eb="8">
      <t>ヨウト</t>
    </rPh>
    <rPh sb="8" eb="10">
      <t>クブン</t>
    </rPh>
    <phoneticPr fontId="20"/>
  </si>
  <si>
    <t>受 付 番 号</t>
    <rPh sb="0" eb="1">
      <t>ウケ</t>
    </rPh>
    <rPh sb="2" eb="3">
      <t>ヅケ</t>
    </rPh>
    <rPh sb="4" eb="5">
      <t>バン</t>
    </rPh>
    <rPh sb="6" eb="7">
      <t>ゴウ</t>
    </rPh>
    <phoneticPr fontId="20"/>
  </si>
  <si>
    <t>申込年月日</t>
    <rPh sb="0" eb="2">
      <t>モウシコミ</t>
    </rPh>
    <phoneticPr fontId="20"/>
  </si>
  <si>
    <t>　排水設備等工事を完了したので、魚沼市下水道条例施行規程第11条の規定により届け出ます。</t>
    <rPh sb="9" eb="11">
      <t>カンリョウ</t>
    </rPh>
    <rPh sb="24" eb="26">
      <t>セコウ</t>
    </rPh>
    <rPh sb="26" eb="28">
      <t>キテイ</t>
    </rPh>
    <rPh sb="28" eb="29">
      <t>ダイ</t>
    </rPh>
    <rPh sb="31" eb="32">
      <t>ジョウ</t>
    </rPh>
    <phoneticPr fontId="20"/>
  </si>
  <si>
    <t>実測・写真</t>
    <rPh sb="0" eb="2">
      <t>ジッソク</t>
    </rPh>
    <rPh sb="3" eb="5">
      <t>シャシン</t>
    </rPh>
    <phoneticPr fontId="20"/>
  </si>
  <si>
    <t>[内管工事]　メーターから給水栓まで</t>
    <rPh sb="1" eb="2">
      <t>ナイ</t>
    </rPh>
    <rPh sb="2" eb="3">
      <t>カン</t>
    </rPh>
    <rPh sb="3" eb="5">
      <t>コウジ</t>
    </rPh>
    <rPh sb="13" eb="16">
      <t>キュウスイセン</t>
    </rPh>
    <phoneticPr fontId="20"/>
  </si>
  <si>
    <t>※複数チェック可</t>
    <rPh sb="1" eb="3">
      <t>フクスウ</t>
    </rPh>
    <rPh sb="7" eb="8">
      <t>カ</t>
    </rPh>
    <phoneticPr fontId="20"/>
  </si>
  <si>
    <t>調理器具等　/　厨房排水　/　洗浄油　/　食品加工調理施設</t>
    <rPh sb="0" eb="2">
      <t>チョウリ</t>
    </rPh>
    <rPh sb="2" eb="4">
      <t>キグ</t>
    </rPh>
    <rPh sb="4" eb="5">
      <t>トウ</t>
    </rPh>
    <rPh sb="8" eb="10">
      <t>チュウボウ</t>
    </rPh>
    <rPh sb="10" eb="12">
      <t>ハイスイ</t>
    </rPh>
    <rPh sb="15" eb="17">
      <t>センジョウ</t>
    </rPh>
    <rPh sb="17" eb="18">
      <t>アブラ</t>
    </rPh>
    <rPh sb="21" eb="23">
      <t>ショクヒン</t>
    </rPh>
    <rPh sb="23" eb="25">
      <t>カコウ</t>
    </rPh>
    <rPh sb="25" eb="27">
      <t>チョウリ</t>
    </rPh>
    <rPh sb="27" eb="29">
      <t>シセツ</t>
    </rPh>
    <phoneticPr fontId="20"/>
  </si>
  <si>
    <r>
      <t>m</t>
    </r>
    <r>
      <rPr>
        <vertAlign val="superscript"/>
        <sz val="12"/>
        <color auto="1"/>
        <rFont val="ＭＳ 明朝"/>
      </rPr>
      <t>3</t>
    </r>
  </si>
  <si>
    <t>上記の通り給水装置工事を適正に行いました。</t>
  </si>
  <si>
    <t>土地に水道管を布設</t>
    <rPh sb="0" eb="2">
      <t>トチ</t>
    </rPh>
    <rPh sb="3" eb="5">
      <t>スイドウ</t>
    </rPh>
    <rPh sb="5" eb="6">
      <t>カン</t>
    </rPh>
    <rPh sb="7" eb="9">
      <t>フセツ</t>
    </rPh>
    <phoneticPr fontId="20"/>
  </si>
  <si>
    <t>・ 工事申込者または使用者（施設名）が、工事申請地の水道管所有者や土地所有者と</t>
    <rPh sb="2" eb="4">
      <t>コウジ</t>
    </rPh>
    <rPh sb="4" eb="6">
      <t>モウシコミ</t>
    </rPh>
    <rPh sb="6" eb="7">
      <t>シャ</t>
    </rPh>
    <rPh sb="10" eb="12">
      <t>シヨウ</t>
    </rPh>
    <rPh sb="12" eb="13">
      <t>シャ</t>
    </rPh>
    <rPh sb="14" eb="16">
      <t>シセツ</t>
    </rPh>
    <rPh sb="16" eb="17">
      <t>メイ</t>
    </rPh>
    <rPh sb="20" eb="22">
      <t>コウジ</t>
    </rPh>
    <rPh sb="22" eb="24">
      <t>シンセイ</t>
    </rPh>
    <rPh sb="24" eb="25">
      <t>チ</t>
    </rPh>
    <rPh sb="26" eb="29">
      <t>スイドウカン</t>
    </rPh>
    <rPh sb="29" eb="32">
      <t>ショユウシャ</t>
    </rPh>
    <phoneticPr fontId="20"/>
  </si>
  <si>
    <t>受付年月日</t>
    <rPh sb="0" eb="2">
      <t>ウケツケ</t>
    </rPh>
    <rPh sb="2" eb="5">
      <t>ネンガッピ</t>
    </rPh>
    <phoneticPr fontId="20"/>
  </si>
  <si>
    <t>内管工事費合計</t>
    <rPh sb="0" eb="1">
      <t>ナイ</t>
    </rPh>
    <rPh sb="1" eb="2">
      <t>カン</t>
    </rPh>
    <rPh sb="2" eb="5">
      <t>コウジヒ</t>
    </rPh>
    <rPh sb="5" eb="7">
      <t>ゴウケイ</t>
    </rPh>
    <phoneticPr fontId="20"/>
  </si>
  <si>
    <t>設置場所</t>
  </si>
  <si>
    <t>指摘事項等</t>
  </si>
  <si>
    <t>工事施行者</t>
    <rPh sb="0" eb="2">
      <t>コウジ</t>
    </rPh>
    <rPh sb="2" eb="4">
      <t>セコウ</t>
    </rPh>
    <rPh sb="4" eb="5">
      <t>シャ</t>
    </rPh>
    <phoneticPr fontId="20"/>
  </si>
  <si>
    <t>・傾きがないこと、及び設置基準に適合していること。</t>
  </si>
  <si>
    <t>申請済印</t>
    <rPh sb="0" eb="2">
      <t>シンセイ</t>
    </rPh>
    <rPh sb="2" eb="3">
      <t>ズミ</t>
    </rPh>
    <rPh sb="3" eb="4">
      <t>イン</t>
    </rPh>
    <phoneticPr fontId="20"/>
  </si>
  <si>
    <t>水道工事申込書</t>
    <rPh sb="0" eb="2">
      <t>スイドウ</t>
    </rPh>
    <phoneticPr fontId="20"/>
  </si>
  <si>
    <t>【 承諾書について 】</t>
    <rPh sb="2" eb="5">
      <t>ショウダクショ</t>
    </rPh>
    <phoneticPr fontId="20"/>
  </si>
  <si>
    <t>店舗兼</t>
  </si>
  <si>
    <t>●</t>
  </si>
  <si>
    <t>様</t>
    <rPh sb="0" eb="1">
      <t>サマ</t>
    </rPh>
    <phoneticPr fontId="20"/>
  </si>
  <si>
    <t>入力ガイド</t>
    <rPh sb="0" eb="2">
      <t>ニュウリョク</t>
    </rPh>
    <phoneticPr fontId="20"/>
  </si>
  <si>
    <t>　まずは「共通情報」シートに必要事項を入力</t>
    <rPh sb="5" eb="7">
      <t>キョウツウ</t>
    </rPh>
    <rPh sb="7" eb="9">
      <t>ジョウホウ</t>
    </rPh>
    <rPh sb="14" eb="16">
      <t>ヒツヨウ</t>
    </rPh>
    <rPh sb="16" eb="18">
      <t>ジコウ</t>
    </rPh>
    <rPh sb="19" eb="21">
      <t>ニュウリョク</t>
    </rPh>
    <phoneticPr fontId="20"/>
  </si>
  <si>
    <t>（所有者）</t>
    <rPh sb="1" eb="4">
      <t>しょゆうしゃ</t>
    </rPh>
    <phoneticPr fontId="80" type="Hiragana"/>
  </si>
  <si>
    <t>添付書類</t>
    <rPh sb="0" eb="2">
      <t>テンプ</t>
    </rPh>
    <rPh sb="2" eb="4">
      <t>ショルイ</t>
    </rPh>
    <phoneticPr fontId="79"/>
  </si>
  <si>
    <t>工事申込者</t>
    <rPh sb="0" eb="2">
      <t>コウジ</t>
    </rPh>
    <rPh sb="2" eb="4">
      <t>モウシコミ</t>
    </rPh>
    <rPh sb="4" eb="5">
      <t>シャ</t>
    </rPh>
    <phoneticPr fontId="20"/>
  </si>
  <si>
    <t>住　所</t>
    <rPh sb="0" eb="1">
      <t>ジュウ</t>
    </rPh>
    <rPh sb="2" eb="3">
      <t>ショ</t>
    </rPh>
    <phoneticPr fontId="20"/>
  </si>
  <si>
    <t>氏　名</t>
    <rPh sb="0" eb="1">
      <t>シ</t>
    </rPh>
    <rPh sb="2" eb="3">
      <t>メイ</t>
    </rPh>
    <phoneticPr fontId="20"/>
  </si>
  <si>
    <t>調査者</t>
    <rPh sb="0" eb="3">
      <t>チョウサシャ</t>
    </rPh>
    <phoneticPr fontId="20"/>
  </si>
  <si>
    <t>建売</t>
    <rPh sb="0" eb="2">
      <t>タテウリ</t>
    </rPh>
    <phoneticPr fontId="20"/>
  </si>
  <si>
    <t>)</t>
  </si>
  <si>
    <t>㊞</t>
  </si>
  <si>
    <t>改造･修繕</t>
    <rPh sb="0" eb="2">
      <t>カイゾウ</t>
    </rPh>
    <rPh sb="3" eb="5">
      <t>シュウゼン</t>
    </rPh>
    <phoneticPr fontId="20"/>
  </si>
  <si>
    <t>下水専用</t>
    <rPh sb="0" eb="2">
      <t>ゲスイ</t>
    </rPh>
    <rPh sb="2" eb="4">
      <t>センヨウ</t>
    </rPh>
    <phoneticPr fontId="79"/>
  </si>
  <si>
    <t>　３階給水による水圧不足について異議申し立ていたしません。</t>
  </si>
  <si>
    <t>← 申込者氏名を直筆で記入いただく</t>
    <rPh sb="2" eb="3">
      <t>モウ</t>
    </rPh>
    <rPh sb="3" eb="4">
      <t>コミ</t>
    </rPh>
    <rPh sb="4" eb="5">
      <t>シャ</t>
    </rPh>
    <rPh sb="5" eb="7">
      <t>シメイ</t>
    </rPh>
    <rPh sb="8" eb="10">
      <t>ジキヒツ</t>
    </rPh>
    <rPh sb="11" eb="13">
      <t>キニュウ</t>
    </rPh>
    <phoneticPr fontId="20"/>
  </si>
  <si>
    <t>関連書類 確認</t>
    <rPh sb="0" eb="2">
      <t>カンレン</t>
    </rPh>
    <rPh sb="2" eb="4">
      <t>ショルイ</t>
    </rPh>
    <rPh sb="5" eb="6">
      <t>アキラ</t>
    </rPh>
    <rPh sb="6" eb="7">
      <t>シノブ</t>
    </rPh>
    <phoneticPr fontId="20"/>
  </si>
  <si>
    <t>← 申込者氏名を直筆（または社判等）で記入、押印いただく。</t>
    <rPh sb="2" eb="3">
      <t>モウ</t>
    </rPh>
    <rPh sb="3" eb="4">
      <t>コミ</t>
    </rPh>
    <rPh sb="4" eb="5">
      <t>シャ</t>
    </rPh>
    <rPh sb="5" eb="7">
      <t>シメイ</t>
    </rPh>
    <rPh sb="8" eb="10">
      <t>ジキヒツ</t>
    </rPh>
    <rPh sb="14" eb="16">
      <t>シャバン</t>
    </rPh>
    <rPh sb="16" eb="17">
      <t>トウ</t>
    </rPh>
    <rPh sb="19" eb="21">
      <t>キニュウ</t>
    </rPh>
    <rPh sb="22" eb="24">
      <t>オウイン</t>
    </rPh>
    <phoneticPr fontId="20"/>
  </si>
  <si>
    <t>課　長</t>
    <rPh sb="0" eb="1">
      <t>カ</t>
    </rPh>
    <rPh sb="2" eb="3">
      <t>チョウ</t>
    </rPh>
    <phoneticPr fontId="20"/>
  </si>
  <si>
    <t>（</t>
  </si>
  <si>
    <t>← 従前の下水接続状況をチェック</t>
    <rPh sb="2" eb="4">
      <t>ジュウゼン</t>
    </rPh>
    <rPh sb="5" eb="7">
      <t>ゲスイ</t>
    </rPh>
    <rPh sb="7" eb="9">
      <t>セツゾク</t>
    </rPh>
    <rPh sb="9" eb="11">
      <t>ジョウキョウ</t>
    </rPh>
    <phoneticPr fontId="20"/>
  </si>
  <si>
    <t>１．吐水口空間の測定</t>
  </si>
  <si>
    <t>異常がないこと</t>
  </si>
  <si>
    <t>← 届出区分をチェック</t>
    <rPh sb="2" eb="4">
      <t>トドケデ</t>
    </rPh>
    <rPh sb="4" eb="6">
      <t>クブン</t>
    </rPh>
    <phoneticPr fontId="20"/>
  </si>
  <si>
    <t>阻集器は適切に設置されているか、また構造詳細図等に表記されているものと同じか</t>
    <rPh sb="0" eb="1">
      <t>ソ</t>
    </rPh>
    <rPh sb="1" eb="2">
      <t>シュウ</t>
    </rPh>
    <rPh sb="2" eb="3">
      <t>キ</t>
    </rPh>
    <rPh sb="4" eb="6">
      <t>テキセツ</t>
    </rPh>
    <rPh sb="7" eb="9">
      <t>セッチ</t>
    </rPh>
    <rPh sb="18" eb="20">
      <t>コウゾウ</t>
    </rPh>
    <rPh sb="20" eb="22">
      <t>ショウサイ</t>
    </rPh>
    <rPh sb="22" eb="24">
      <t>ズトウ</t>
    </rPh>
    <rPh sb="25" eb="27">
      <t>ヒョウキ</t>
    </rPh>
    <rPh sb="35" eb="36">
      <t>オナ</t>
    </rPh>
    <phoneticPr fontId="20"/>
  </si>
  <si>
    <t>項　　目</t>
    <rPh sb="0" eb="1">
      <t>コウ</t>
    </rPh>
    <rPh sb="3" eb="4">
      <t>メ</t>
    </rPh>
    <phoneticPr fontId="20"/>
  </si>
  <si>
    <t>電話番号</t>
    <rPh sb="0" eb="2">
      <t>デンワ</t>
    </rPh>
    <rPh sb="2" eb="4">
      <t>バンゴウ</t>
    </rPh>
    <phoneticPr fontId="20"/>
  </si>
  <si>
    <t>← 確認日付</t>
    <rPh sb="2" eb="4">
      <t>カクニン</t>
    </rPh>
    <rPh sb="4" eb="6">
      <t>ヒヅケ</t>
    </rPh>
    <phoneticPr fontId="20"/>
  </si>
  <si>
    <t>水道加入金表</t>
    <rPh sb="0" eb="2">
      <t>スイドウ</t>
    </rPh>
    <rPh sb="2" eb="5">
      <t>カニュウキン</t>
    </rPh>
    <rPh sb="5" eb="6">
      <t>ヒョウ</t>
    </rPh>
    <phoneticPr fontId="20"/>
  </si>
  <si>
    <t>・リスト等と現物を確認すること。</t>
  </si>
  <si>
    <t>工事申請地</t>
    <rPh sb="0" eb="2">
      <t>コウジ</t>
    </rPh>
    <rPh sb="2" eb="4">
      <t>シンセイ</t>
    </rPh>
    <rPh sb="4" eb="5">
      <t>チ</t>
    </rPh>
    <phoneticPr fontId="20"/>
  </si>
  <si>
    <t>使用者又は施設名</t>
    <rPh sb="0" eb="3">
      <t>シヨウシャ</t>
    </rPh>
    <rPh sb="3" eb="4">
      <t>マタ</t>
    </rPh>
    <rPh sb="5" eb="7">
      <t>シセツ</t>
    </rPh>
    <rPh sb="7" eb="8">
      <t>メイ</t>
    </rPh>
    <phoneticPr fontId="20"/>
  </si>
  <si>
    <t>給水栓数</t>
    <rPh sb="0" eb="3">
      <t>キュウスイセン</t>
    </rPh>
    <rPh sb="3" eb="4">
      <t>スウ</t>
    </rPh>
    <phoneticPr fontId="20"/>
  </si>
  <si>
    <t>量水器</t>
    <rPh sb="0" eb="1">
      <t>リョウ</t>
    </rPh>
    <rPh sb="1" eb="2">
      <t>スイ</t>
    </rPh>
    <rPh sb="2" eb="3">
      <t>キ</t>
    </rPh>
    <phoneticPr fontId="20"/>
  </si>
  <si>
    <t>飲食店等</t>
    <rPh sb="0" eb="2">
      <t>インショク</t>
    </rPh>
    <rPh sb="2" eb="3">
      <t>テン</t>
    </rPh>
    <rPh sb="3" eb="4">
      <t>トウ</t>
    </rPh>
    <phoneticPr fontId="20"/>
  </si>
  <si>
    <t>給水管
サイズ</t>
    <rPh sb="0" eb="2">
      <t>キュウスイ</t>
    </rPh>
    <rPh sb="2" eb="3">
      <t>カン</t>
    </rPh>
    <phoneticPr fontId="20"/>
  </si>
  <si>
    <t>１．分岐部オフセット</t>
  </si>
  <si>
    <t>㎜</t>
  </si>
  <si>
    <t>※ 工事申請者と、土地所有者と、家屋の所有者がすべて違う場合は、土地・家屋それぞれの所有者から承諾書が必要</t>
    <rPh sb="2" eb="4">
      <t>こうじ</t>
    </rPh>
    <rPh sb="4" eb="6">
      <t>しんせい</t>
    </rPh>
    <rPh sb="6" eb="7">
      <t>しゃ</t>
    </rPh>
    <rPh sb="9" eb="11">
      <t>とち</t>
    </rPh>
    <rPh sb="11" eb="14">
      <t>しょゆうしゃ</t>
    </rPh>
    <rPh sb="16" eb="18">
      <t>かおく</t>
    </rPh>
    <rPh sb="19" eb="22">
      <t>しょゆうしゃ</t>
    </rPh>
    <rPh sb="26" eb="27">
      <t>ちが</t>
    </rPh>
    <rPh sb="28" eb="30">
      <t>ばあい</t>
    </rPh>
    <rPh sb="32" eb="34">
      <t>とち</t>
    </rPh>
    <rPh sb="35" eb="37">
      <t>かおく</t>
    </rPh>
    <rPh sb="42" eb="45">
      <t>しょゆうしゃ</t>
    </rPh>
    <rPh sb="47" eb="50">
      <t>しょうだくしょ</t>
    </rPh>
    <rPh sb="51" eb="53">
      <t>ひつよう</t>
    </rPh>
    <phoneticPr fontId="80" type="Hiragana"/>
  </si>
  <si>
    <t>・配水管の水圧に影響を及ぼす恐れのあるポンプに直接連結されていないこと。</t>
  </si>
  <si>
    <t>円</t>
    <rPh sb="0" eb="1">
      <t>エン</t>
    </rPh>
    <phoneticPr fontId="20"/>
  </si>
  <si>
    <t>その他　（</t>
    <rPh sb="2" eb="3">
      <t>タ</t>
    </rPh>
    <phoneticPr fontId="20"/>
  </si>
  <si>
    <t>土地・家屋使用承諾書</t>
    <rPh sb="0" eb="2">
      <t>トチ</t>
    </rPh>
    <rPh sb="3" eb="5">
      <t>カオク</t>
    </rPh>
    <rPh sb="5" eb="7">
      <t>シヨウ</t>
    </rPh>
    <rPh sb="7" eb="10">
      <t>ショウダクショ</t>
    </rPh>
    <phoneticPr fontId="20"/>
  </si>
  <si>
    <t>６．きょう・ます類</t>
  </si>
  <si>
    <t>【 仮設水道申込の場合 】</t>
    <rPh sb="2" eb="4">
      <t>カセツ</t>
    </rPh>
    <rPh sb="4" eb="6">
      <t>スイドウ</t>
    </rPh>
    <rPh sb="6" eb="8">
      <t>モウシコミ</t>
    </rPh>
    <rPh sb="9" eb="11">
      <t>バアイ</t>
    </rPh>
    <phoneticPr fontId="20"/>
  </si>
  <si>
    <t>２．接合</t>
  </si>
  <si>
    <t>工事種別</t>
    <rPh sb="0" eb="2">
      <t>コウジ</t>
    </rPh>
    <rPh sb="2" eb="4">
      <t>シュベツ</t>
    </rPh>
    <phoneticPr fontId="20"/>
  </si>
  <si>
    <t>用　途</t>
    <rPh sb="0" eb="1">
      <t>ヨウ</t>
    </rPh>
    <rPh sb="2" eb="3">
      <t>ト</t>
    </rPh>
    <phoneticPr fontId="20"/>
  </si>
  <si>
    <t>添付書類</t>
    <rPh sb="0" eb="2">
      <t>テンプ</t>
    </rPh>
    <rPh sb="2" eb="4">
      <t>ショルイ</t>
    </rPh>
    <phoneticPr fontId="20"/>
  </si>
  <si>
    <t>　除害施設を休止(廃止)するので、魚沼市下水道条例施行規程第15条第5項の規定により届け出ます。</t>
    <rPh sb="1" eb="3">
      <t>ジョガイ</t>
    </rPh>
    <rPh sb="3" eb="5">
      <t>シセツ</t>
    </rPh>
    <rPh sb="6" eb="8">
      <t>キュウシ</t>
    </rPh>
    <rPh sb="9" eb="11">
      <t>ハイシ</t>
    </rPh>
    <rPh sb="17" eb="20">
      <t>ウオヌマシ</t>
    </rPh>
    <rPh sb="20" eb="23">
      <t>ゲスイドウ</t>
    </rPh>
    <rPh sb="23" eb="25">
      <t>ジョウレイ</t>
    </rPh>
    <rPh sb="25" eb="27">
      <t>シコウ</t>
    </rPh>
    <rPh sb="27" eb="29">
      <t>キテイ</t>
    </rPh>
    <rPh sb="29" eb="30">
      <t>ダイ</t>
    </rPh>
    <rPh sb="32" eb="33">
      <t>ジョウ</t>
    </rPh>
    <rPh sb="33" eb="34">
      <t>ダイ</t>
    </rPh>
    <rPh sb="35" eb="36">
      <t>コウ</t>
    </rPh>
    <rPh sb="37" eb="39">
      <t>キテイ</t>
    </rPh>
    <rPh sb="42" eb="43">
      <t>トド</t>
    </rPh>
    <rPh sb="44" eb="45">
      <t>デ</t>
    </rPh>
    <phoneticPr fontId="20"/>
  </si>
  <si>
    <t>1.　工事設計書</t>
    <rPh sb="3" eb="5">
      <t>コウジ</t>
    </rPh>
    <rPh sb="5" eb="8">
      <t>セッケイショ</t>
    </rPh>
    <phoneticPr fontId="20"/>
  </si>
  <si>
    <t>検査員</t>
    <rPh sb="0" eb="3">
      <t>ケンサイン</t>
    </rPh>
    <phoneticPr fontId="20"/>
  </si>
  <si>
    <t>通</t>
    <rPh sb="0" eb="1">
      <t>ツウ</t>
    </rPh>
    <phoneticPr fontId="20"/>
  </si>
  <si>
    <t>完　了</t>
  </si>
  <si>
    <t>使用場所</t>
    <rPh sb="0" eb="2">
      <t>シヨウ</t>
    </rPh>
    <phoneticPr fontId="79"/>
  </si>
  <si>
    <t>所属部課</t>
    <rPh sb="0" eb="2">
      <t>ショゾク</t>
    </rPh>
    <rPh sb="2" eb="4">
      <t>ブカ</t>
    </rPh>
    <phoneticPr fontId="20"/>
  </si>
  <si>
    <t>　「工事種別」　→　４．その他（仮設水道）</t>
    <rPh sb="2" eb="4">
      <t>コウジ</t>
    </rPh>
    <rPh sb="4" eb="6">
      <t>シュベツ</t>
    </rPh>
    <rPh sb="14" eb="15">
      <t>タ</t>
    </rPh>
    <rPh sb="16" eb="18">
      <t>カセツ</t>
    </rPh>
    <rPh sb="18" eb="20">
      <t>スイドウ</t>
    </rPh>
    <phoneticPr fontId="20"/>
  </si>
  <si>
    <t>2.　改造・修繕</t>
    <rPh sb="3" eb="5">
      <t>カイゾウ</t>
    </rPh>
    <rPh sb="6" eb="8">
      <t>シュウゼン</t>
    </rPh>
    <phoneticPr fontId="20"/>
  </si>
  <si>
    <t>2.　商業用</t>
    <rPh sb="3" eb="6">
      <t>ショウギョウヨウ</t>
    </rPh>
    <phoneticPr fontId="20"/>
  </si>
  <si>
    <t>着工年月日</t>
    <rPh sb="0" eb="2">
      <t>チャッコウ</t>
    </rPh>
    <rPh sb="2" eb="5">
      <t>ネンガッピ</t>
    </rPh>
    <phoneticPr fontId="20"/>
  </si>
  <si>
    <t>◆ 家屋にチェックする場合　→　他者の家屋を改修する等</t>
    <rPh sb="2" eb="4">
      <t>かおく</t>
    </rPh>
    <rPh sb="11" eb="13">
      <t>ばあい</t>
    </rPh>
    <rPh sb="16" eb="18">
      <t>たしゃ</t>
    </rPh>
    <rPh sb="19" eb="21">
      <t>かおく</t>
    </rPh>
    <rPh sb="22" eb="24">
      <t>かいしゅう</t>
    </rPh>
    <rPh sb="26" eb="27">
      <t>とう</t>
    </rPh>
    <phoneticPr fontId="80" type="Hiragana"/>
  </si>
  <si>
    <t>　「用途」　　　　→　４．その他（仮設水道）</t>
    <rPh sb="2" eb="4">
      <t>ヨウト</t>
    </rPh>
    <rPh sb="15" eb="16">
      <t>タ</t>
    </rPh>
    <rPh sb="17" eb="19">
      <t>カセツ</t>
    </rPh>
    <rPh sb="19" eb="21">
      <t>スイドウ</t>
    </rPh>
    <phoneticPr fontId="20"/>
  </si>
  <si>
    <t>3.　撤去</t>
    <rPh sb="3" eb="5">
      <t>テッキョ</t>
    </rPh>
    <phoneticPr fontId="20"/>
  </si>
  <si>
    <t>下水接続実績</t>
    <rPh sb="0" eb="2">
      <t>ゲスイ</t>
    </rPh>
    <rPh sb="2" eb="4">
      <t>セツゾク</t>
    </rPh>
    <rPh sb="4" eb="6">
      <t>ジッセキ</t>
    </rPh>
    <phoneticPr fontId="20"/>
  </si>
  <si>
    <t>3.　工業用</t>
    <rPh sb="3" eb="6">
      <t>コウギョウヨウ</t>
    </rPh>
    <phoneticPr fontId="20"/>
  </si>
  <si>
    <t>◆ 既設の、他者所有の水道管（給水管）から分岐させる場合　→　水道管所有者分岐承諾書</t>
    <rPh sb="2" eb="4">
      <t>キセツ</t>
    </rPh>
    <rPh sb="6" eb="8">
      <t>タシャ</t>
    </rPh>
    <rPh sb="8" eb="10">
      <t>ショユウ</t>
    </rPh>
    <rPh sb="11" eb="13">
      <t>スイドウ</t>
    </rPh>
    <rPh sb="13" eb="14">
      <t>カン</t>
    </rPh>
    <rPh sb="15" eb="18">
      <t>キュウスイカン</t>
    </rPh>
    <rPh sb="21" eb="23">
      <t>ブンキ</t>
    </rPh>
    <rPh sb="26" eb="28">
      <t>バアイ</t>
    </rPh>
    <phoneticPr fontId="20"/>
  </si>
  <si>
    <t>[給水管工事]　分岐からメーターまで</t>
    <rPh sb="1" eb="3">
      <t>キュウスイ</t>
    </rPh>
    <rPh sb="3" eb="4">
      <t>カン</t>
    </rPh>
    <rPh sb="4" eb="6">
      <t>コウジ</t>
    </rPh>
    <rPh sb="8" eb="10">
      <t>ブンキ</t>
    </rPh>
    <phoneticPr fontId="20"/>
  </si>
  <si>
    <t>　除害施設の設置（変更）をしたいので、魚沼市下水道条例施行規程第15条第1項の規定により届け出ます。</t>
    <rPh sb="1" eb="3">
      <t>ジョガイ</t>
    </rPh>
    <rPh sb="3" eb="5">
      <t>シセツ</t>
    </rPh>
    <rPh sb="6" eb="8">
      <t>セッチ</t>
    </rPh>
    <rPh sb="9" eb="11">
      <t>ヘンコウ</t>
    </rPh>
    <rPh sb="27" eb="29">
      <t>セコウ</t>
    </rPh>
    <rPh sb="29" eb="31">
      <t>キテイ</t>
    </rPh>
    <rPh sb="31" eb="32">
      <t>ダイ</t>
    </rPh>
    <rPh sb="34" eb="35">
      <t>ジョウ</t>
    </rPh>
    <rPh sb="35" eb="36">
      <t>ダイ</t>
    </rPh>
    <rPh sb="37" eb="38">
      <t>コウ</t>
    </rPh>
    <rPh sb="39" eb="41">
      <t>キテイ</t>
    </rPh>
    <phoneticPr fontId="20"/>
  </si>
  <si>
    <t>4.　その他 （</t>
    <rPh sb="3" eb="4">
      <t>タ</t>
    </rPh>
    <phoneticPr fontId="20"/>
  </si>
  <si>
    <t>←　ガス・水道の同時施工の有無をチェック</t>
    <rPh sb="5" eb="7">
      <t>スイドウ</t>
    </rPh>
    <rPh sb="8" eb="10">
      <t>ドウジ</t>
    </rPh>
    <rPh sb="10" eb="12">
      <t>セコウ</t>
    </rPh>
    <rPh sb="13" eb="15">
      <t>ウム</t>
    </rPh>
    <phoneticPr fontId="20"/>
  </si>
  <si>
    <t>4.　その他 （</t>
  </si>
  <si>
    <t>道路占用</t>
    <rPh sb="0" eb="2">
      <t>ドウロ</t>
    </rPh>
    <rPh sb="2" eb="4">
      <t>センヨウ</t>
    </rPh>
    <phoneticPr fontId="20"/>
  </si>
  <si>
    <t>竣工時
メーター指針</t>
    <rPh sb="0" eb="2">
      <t>シュンコウ</t>
    </rPh>
    <rPh sb="2" eb="3">
      <t>ジ</t>
    </rPh>
    <rPh sb="8" eb="10">
      <t>シシン</t>
    </rPh>
    <phoneticPr fontId="20"/>
  </si>
  <si>
    <t>減免の理由（詳細に記入し事実を証する書類を添付してください。）</t>
  </si>
  <si>
    <t>国　・県　・市　道</t>
    <rPh sb="0" eb="1">
      <t>クニ</t>
    </rPh>
    <rPh sb="3" eb="4">
      <t>ケン</t>
    </rPh>
    <rPh sb="6" eb="7">
      <t>シ</t>
    </rPh>
    <rPh sb="8" eb="9">
      <t>ドウ</t>
    </rPh>
    <phoneticPr fontId="20"/>
  </si>
  <si>
    <t>線</t>
    <rPh sb="0" eb="1">
      <t>セン</t>
    </rPh>
    <phoneticPr fontId="20"/>
  </si>
  <si>
    <t>土　地</t>
    <rPh sb="0" eb="1">
      <t>つち</t>
    </rPh>
    <rPh sb="2" eb="3">
      <t>ち</t>
    </rPh>
    <phoneticPr fontId="80" type="Hiragana"/>
  </si>
  <si>
    <t>水源に係る事項</t>
    <rPh sb="0" eb="2">
      <t>スイゲン</t>
    </rPh>
    <rPh sb="3" eb="4">
      <t>カカ</t>
    </rPh>
    <rPh sb="5" eb="7">
      <t>ジコウ</t>
    </rPh>
    <phoneticPr fontId="20"/>
  </si>
  <si>
    <t>←　道路占用が必要な場合は路線名を入力</t>
    <rPh sb="2" eb="4">
      <t>ドウロ</t>
    </rPh>
    <rPh sb="4" eb="6">
      <t>センヨウ</t>
    </rPh>
    <rPh sb="7" eb="9">
      <t>ヒツヨウ</t>
    </rPh>
    <rPh sb="10" eb="12">
      <t>バアイ</t>
    </rPh>
    <rPh sb="13" eb="15">
      <t>ロセン</t>
    </rPh>
    <rPh sb="15" eb="16">
      <t>メイ</t>
    </rPh>
    <rPh sb="17" eb="19">
      <t>ニュウリョク</t>
    </rPh>
    <phoneticPr fontId="20"/>
  </si>
  <si>
    <t>既存家屋の排水設備等の改修工事一式</t>
    <rPh sb="0" eb="2">
      <t>きぞん</t>
    </rPh>
    <rPh sb="2" eb="4">
      <t>かおく</t>
    </rPh>
    <rPh sb="5" eb="7">
      <t>はいすい</t>
    </rPh>
    <rPh sb="7" eb="9">
      <t>せつび</t>
    </rPh>
    <rPh sb="9" eb="10">
      <t>とう</t>
    </rPh>
    <rPh sb="11" eb="13">
      <t>かいしゅう</t>
    </rPh>
    <rPh sb="13" eb="15">
      <t>こうじ</t>
    </rPh>
    <rPh sb="15" eb="17">
      <t>いっしき</t>
    </rPh>
    <phoneticPr fontId="80" type="Hiragana"/>
  </si>
  <si>
    <t>ガス</t>
  </si>
  <si>
    <t>係長</t>
    <rPh sb="0" eb="2">
      <t>カカリチョウ</t>
    </rPh>
    <phoneticPr fontId="20"/>
  </si>
  <si>
    <t>下水道</t>
  </si>
  <si>
    <t>官公庁</t>
    <rPh sb="2" eb="3">
      <t>チョウ</t>
    </rPh>
    <phoneticPr fontId="20"/>
  </si>
  <si>
    <t>水道水以外の水を使用する場合は、別紙様式第19号を届け出ること。</t>
    <rPh sb="0" eb="3">
      <t>スイドウスイ</t>
    </rPh>
    <rPh sb="3" eb="5">
      <t>イガイ</t>
    </rPh>
    <rPh sb="6" eb="7">
      <t>ミズ</t>
    </rPh>
    <rPh sb="8" eb="10">
      <t>シヨウ</t>
    </rPh>
    <rPh sb="12" eb="14">
      <t>バアイ</t>
    </rPh>
    <rPh sb="16" eb="18">
      <t>ベッシ</t>
    </rPh>
    <rPh sb="18" eb="20">
      <t>ヨウシキ</t>
    </rPh>
    <rPh sb="20" eb="21">
      <t>ダイ</t>
    </rPh>
    <rPh sb="23" eb="24">
      <t>ゴウ</t>
    </rPh>
    <rPh sb="25" eb="26">
      <t>トド</t>
    </rPh>
    <rPh sb="27" eb="28">
      <t>デ</t>
    </rPh>
    <phoneticPr fontId="20"/>
  </si>
  <si>
    <t>設計年月日</t>
    <rPh sb="0" eb="2">
      <t>セッケイ</t>
    </rPh>
    <rPh sb="2" eb="5">
      <t>ネンガッピ</t>
    </rPh>
    <phoneticPr fontId="20"/>
  </si>
  <si>
    <t>密閉蓋か</t>
    <rPh sb="0" eb="2">
      <t>ミッペイ</t>
    </rPh>
    <rPh sb="2" eb="3">
      <t>ブタ</t>
    </rPh>
    <phoneticPr fontId="20"/>
  </si>
  <si>
    <t>指定工事店名</t>
    <rPh sb="0" eb="2">
      <t>してい</t>
    </rPh>
    <rPh sb="2" eb="4">
      <t>こうじ</t>
    </rPh>
    <rPh sb="4" eb="5">
      <t>てん</t>
    </rPh>
    <rPh sb="5" eb="6">
      <t>めい</t>
    </rPh>
    <phoneticPr fontId="80" type="Hiragana"/>
  </si>
  <si>
    <t>一般</t>
  </si>
  <si>
    <t>竣工予定年月日</t>
    <rPh sb="0" eb="2">
      <t>シュンコウ</t>
    </rPh>
    <rPh sb="2" eb="4">
      <t>ヨテイ</t>
    </rPh>
    <rPh sb="4" eb="7">
      <t>ネンガッピ</t>
    </rPh>
    <phoneticPr fontId="20"/>
  </si>
  <si>
    <t>住　　所</t>
    <rPh sb="0" eb="1">
      <t>ジュウ</t>
    </rPh>
    <rPh sb="3" eb="4">
      <t>ショ</t>
    </rPh>
    <phoneticPr fontId="20"/>
  </si>
  <si>
    <t>工事完了予定日又は水道
メ－タ－払出予定年月日</t>
    <rPh sb="0" eb="2">
      <t>コウジ</t>
    </rPh>
    <rPh sb="2" eb="4">
      <t>カンリョウ</t>
    </rPh>
    <rPh sb="4" eb="6">
      <t>ヨテイ</t>
    </rPh>
    <rPh sb="6" eb="7">
      <t>ヒ</t>
    </rPh>
    <rPh sb="7" eb="8">
      <t>マタ</t>
    </rPh>
    <rPh sb="9" eb="11">
      <t>スイドウ</t>
    </rPh>
    <rPh sb="16" eb="18">
      <t>ハライダシ</t>
    </rPh>
    <rPh sb="18" eb="20">
      <t>ヨテイ</t>
    </rPh>
    <rPh sb="20" eb="23">
      <t>ネンガッピ</t>
    </rPh>
    <phoneticPr fontId="20"/>
  </si>
  <si>
    <t>新規</t>
    <rPh sb="0" eb="2">
      <t>シンキ</t>
    </rPh>
    <phoneticPr fontId="20"/>
  </si>
  <si>
    <t>その他</t>
    <rPh sb="2" eb="3">
      <t>タ</t>
    </rPh>
    <phoneticPr fontId="20"/>
  </si>
  <si>
    <t>設置工事申込者</t>
    <rPh sb="0" eb="2">
      <t>せっち</t>
    </rPh>
    <rPh sb="2" eb="4">
      <t>こうじ</t>
    </rPh>
    <rPh sb="4" eb="6">
      <t>もうしこみ</t>
    </rPh>
    <rPh sb="6" eb="7">
      <t>しゃ</t>
    </rPh>
    <phoneticPr fontId="80" type="Hiragana"/>
  </si>
  <si>
    <t>お客様
番号</t>
    <rPh sb="1" eb="3">
      <t>キャクサマ</t>
    </rPh>
    <rPh sb="4" eb="6">
      <t>バンゴウ</t>
    </rPh>
    <phoneticPr fontId="20"/>
  </si>
  <si>
    <t>関連受
付番号</t>
    <rPh sb="0" eb="2">
      <t>カンレン</t>
    </rPh>
    <rPh sb="2" eb="3">
      <t>ウケ</t>
    </rPh>
    <rPh sb="4" eb="5">
      <t>ツキ</t>
    </rPh>
    <rPh sb="5" eb="7">
      <t>バンゴウ</t>
    </rPh>
    <phoneticPr fontId="20"/>
  </si>
  <si>
    <t>５．管延長</t>
  </si>
  <si>
    <t>水道管所有者分岐承諾書</t>
    <rPh sb="0" eb="2">
      <t>スイドウ</t>
    </rPh>
    <phoneticPr fontId="20"/>
  </si>
  <si>
    <t>除害施設</t>
    <rPh sb="1" eb="2">
      <t>ガイ</t>
    </rPh>
    <phoneticPr fontId="20"/>
  </si>
  <si>
    <t>　私所有の水道管から分岐引用することを承諾します。</t>
    <rPh sb="5" eb="7">
      <t>スイドウ</t>
    </rPh>
    <phoneticPr fontId="20"/>
  </si>
  <si>
    <t>月）</t>
  </si>
  <si>
    <t>　　（特に仮設水道の場合に必要になります）</t>
  </si>
  <si>
    <t>排水設備等土地・家屋使用承諾届出書</t>
  </si>
  <si>
    <t>内管工事費合計欄</t>
    <rPh sb="0" eb="1">
      <t>ナイ</t>
    </rPh>
    <rPh sb="1" eb="2">
      <t>カン</t>
    </rPh>
    <rPh sb="2" eb="5">
      <t>コウジヒ</t>
    </rPh>
    <rPh sb="5" eb="7">
      <t>ゴウケイ</t>
    </rPh>
    <rPh sb="7" eb="8">
      <t>ラン</t>
    </rPh>
    <phoneticPr fontId="20"/>
  </si>
  <si>
    <t>給水装置工事
主任技術者</t>
    <rPh sb="0" eb="2">
      <t>キュウスイ</t>
    </rPh>
    <rPh sb="2" eb="4">
      <t>ソウチ</t>
    </rPh>
    <rPh sb="4" eb="6">
      <t>コウジ</t>
    </rPh>
    <rPh sb="7" eb="9">
      <t>シュニン</t>
    </rPh>
    <rPh sb="9" eb="12">
      <t>ギジュツシャ</t>
    </rPh>
    <phoneticPr fontId="20"/>
  </si>
  <si>
    <t>金　　額</t>
    <rPh sb="0" eb="1">
      <t>キン</t>
    </rPh>
    <rPh sb="3" eb="4">
      <t>ガク</t>
    </rPh>
    <phoneticPr fontId="20"/>
  </si>
  <si>
    <t>給水管工事費合計欄</t>
    <rPh sb="0" eb="2">
      <t>キュウスイ</t>
    </rPh>
    <rPh sb="2" eb="3">
      <t>カン</t>
    </rPh>
    <rPh sb="3" eb="6">
      <t>コウジヒ</t>
    </rPh>
    <rPh sb="6" eb="8">
      <t>ゴウケイ</t>
    </rPh>
    <rPh sb="8" eb="9">
      <t>ラン</t>
    </rPh>
    <phoneticPr fontId="20"/>
  </si>
  <si>
    <t>大きさ（内径）は適切（15cm以上）か</t>
    <rPh sb="0" eb="1">
      <t>オオ</t>
    </rPh>
    <rPh sb="4" eb="5">
      <t>ナイ</t>
    </rPh>
    <rPh sb="5" eb="6">
      <t>ケイ</t>
    </rPh>
    <rPh sb="8" eb="10">
      <t>テキセツ</t>
    </rPh>
    <rPh sb="15" eb="17">
      <t>イジョウ</t>
    </rPh>
    <phoneticPr fontId="20"/>
  </si>
  <si>
    <t>・止水栓の操作に支障がないこと。</t>
  </si>
  <si>
    <t>◆ 他者が所有する土地や家屋に水道管を布設・給水装置を設置する場合　→　土地・家屋使用承諾書</t>
    <rPh sb="2" eb="4">
      <t>タシャ</t>
    </rPh>
    <rPh sb="5" eb="7">
      <t>ショユウ</t>
    </rPh>
    <rPh sb="9" eb="11">
      <t>トチ</t>
    </rPh>
    <rPh sb="12" eb="14">
      <t>カオク</t>
    </rPh>
    <rPh sb="15" eb="17">
      <t>スイドウ</t>
    </rPh>
    <rPh sb="17" eb="18">
      <t>カン</t>
    </rPh>
    <rPh sb="19" eb="21">
      <t>フセツ</t>
    </rPh>
    <rPh sb="22" eb="24">
      <t>キュウスイ</t>
    </rPh>
    <rPh sb="24" eb="26">
      <t>ソウチ</t>
    </rPh>
    <rPh sb="27" eb="29">
      <t>セッチ</t>
    </rPh>
    <rPh sb="31" eb="33">
      <t>バアイ</t>
    </rPh>
    <phoneticPr fontId="20"/>
  </si>
  <si>
    <t>・30cm以上離れていること。または適切な防護がなされていること。</t>
    <rPh sb="5" eb="7">
      <t>イジョウ</t>
    </rPh>
    <phoneticPr fontId="20"/>
  </si>
  <si>
    <t>小計</t>
    <rPh sb="0" eb="2">
      <t>ショウケイ</t>
    </rPh>
    <phoneticPr fontId="20"/>
  </si>
  <si>
    <t>私所有の</t>
    <rPh sb="0" eb="1">
      <t>ワタシ</t>
    </rPh>
    <rPh sb="1" eb="3">
      <t>ショユウ</t>
    </rPh>
    <phoneticPr fontId="20"/>
  </si>
  <si>
    <t>魚沼市長</t>
    <rPh sb="0" eb="2">
      <t>ウオヌマ</t>
    </rPh>
    <rPh sb="2" eb="4">
      <t>シチョウ</t>
    </rPh>
    <phoneticPr fontId="20"/>
  </si>
  <si>
    <t>４．他工作物との離隔距離</t>
  </si>
  <si>
    <t>事務費</t>
    <rPh sb="0" eb="3">
      <t>ジムヒ</t>
    </rPh>
    <phoneticPr fontId="20"/>
  </si>
  <si>
    <t>　　※ 内容によっては、下水道に関することについても承諾が必要になる場合がありますのでご注意ください。</t>
    <rPh sb="4" eb="6">
      <t>ナイヨウ</t>
    </rPh>
    <rPh sb="12" eb="15">
      <t>ゲスイドウ</t>
    </rPh>
    <rPh sb="16" eb="17">
      <t>カン</t>
    </rPh>
    <rPh sb="26" eb="28">
      <t>ショウダク</t>
    </rPh>
    <rPh sb="29" eb="31">
      <t>ヒツヨウ</t>
    </rPh>
    <rPh sb="34" eb="36">
      <t>バアイ</t>
    </rPh>
    <rPh sb="44" eb="46">
      <t>チュウイ</t>
    </rPh>
    <phoneticPr fontId="20"/>
  </si>
  <si>
    <t>・所定の深さが確保されていること</t>
  </si>
  <si>
    <t>様式は任意。　参考　→　下水道土地家屋使用承諾書　（シート「下水承諾書」）</t>
    <rPh sb="0" eb="2">
      <t>ヨウシキ</t>
    </rPh>
    <rPh sb="3" eb="5">
      <t>ニンイ</t>
    </rPh>
    <rPh sb="7" eb="9">
      <t>サンコウ</t>
    </rPh>
    <rPh sb="30" eb="32">
      <t>ゲスイ</t>
    </rPh>
    <rPh sb="32" eb="35">
      <t>ショウダクショ</t>
    </rPh>
    <phoneticPr fontId="20"/>
  </si>
  <si>
    <t>消費税相当額</t>
    <rPh sb="0" eb="3">
      <t>ショウヒゼイ</t>
    </rPh>
    <rPh sb="3" eb="5">
      <t>ソウトウ</t>
    </rPh>
    <rPh sb="5" eb="6">
      <t>ガク</t>
    </rPh>
    <phoneticPr fontId="20"/>
  </si>
  <si>
    <t>仮設</t>
    <rPh sb="0" eb="2">
      <t>カセツ</t>
    </rPh>
    <phoneticPr fontId="20"/>
  </si>
  <si>
    <t>給水管工事費合計</t>
    <rPh sb="0" eb="2">
      <t>キュウスイ</t>
    </rPh>
    <rPh sb="2" eb="3">
      <t>カン</t>
    </rPh>
    <rPh sb="3" eb="6">
      <t>コウジヒ</t>
    </rPh>
    <rPh sb="6" eb="8">
      <t>ゴウケイ</t>
    </rPh>
    <phoneticPr fontId="20"/>
  </si>
  <si>
    <t>氏名</t>
    <rPh sb="0" eb="2">
      <t>しめい</t>
    </rPh>
    <phoneticPr fontId="80" type="Hiragana"/>
  </si>
  <si>
    <t>水　道　工　事　報　告　書</t>
  </si>
  <si>
    <t>給水装置工事が完了したので、魚沼市水道条例施行規程第3条第1項の規定により届け出ます。</t>
    <rPh sb="0" eb="2">
      <t>キュウスイ</t>
    </rPh>
    <rPh sb="2" eb="4">
      <t>ソウチ</t>
    </rPh>
    <rPh sb="4" eb="6">
      <t>コウジ</t>
    </rPh>
    <rPh sb="7" eb="9">
      <t>カンリョウ</t>
    </rPh>
    <rPh sb="14" eb="17">
      <t>ウオヌマシ</t>
    </rPh>
    <rPh sb="17" eb="19">
      <t>スイドウ</t>
    </rPh>
    <rPh sb="19" eb="21">
      <t>ジョウレイ</t>
    </rPh>
    <rPh sb="21" eb="23">
      <t>セコウ</t>
    </rPh>
    <rPh sb="23" eb="25">
      <t>キテイ</t>
    </rPh>
    <rPh sb="25" eb="26">
      <t>ダイ</t>
    </rPh>
    <rPh sb="27" eb="28">
      <t>ジョウ</t>
    </rPh>
    <rPh sb="28" eb="29">
      <t>ダイ</t>
    </rPh>
    <rPh sb="30" eb="31">
      <t>コウ</t>
    </rPh>
    <rPh sb="32" eb="34">
      <t>キテイ</t>
    </rPh>
    <rPh sb="37" eb="38">
      <t>トド</t>
    </rPh>
    <rPh sb="39" eb="40">
      <t>デ</t>
    </rPh>
    <phoneticPr fontId="20"/>
  </si>
  <si>
    <t>まで</t>
  </si>
  <si>
    <t>受付番号</t>
    <rPh sb="0" eb="2">
      <t>ウケツケ</t>
    </rPh>
    <rPh sb="2" eb="4">
      <t>バンゴウ</t>
    </rPh>
    <phoneticPr fontId="20"/>
  </si>
  <si>
    <t>修理完了時の指針</t>
    <rPh sb="0" eb="2">
      <t>シュウリ</t>
    </rPh>
    <rPh sb="2" eb="5">
      <t>カンリョウジ</t>
    </rPh>
    <rPh sb="6" eb="8">
      <t>シシン</t>
    </rPh>
    <phoneticPr fontId="20"/>
  </si>
  <si>
    <t>第</t>
    <rPh sb="0" eb="1">
      <t>ダイ</t>
    </rPh>
    <phoneticPr fontId="20"/>
  </si>
  <si>
    <t>継続使用</t>
  </si>
  <si>
    <t>排水設備等を設置し使用することについて、承諾していることを届け出ます。</t>
    <rPh sb="9" eb="11">
      <t>しよう</t>
    </rPh>
    <rPh sb="29" eb="30">
      <t>とど</t>
    </rPh>
    <rPh sb="31" eb="32">
      <t>で</t>
    </rPh>
    <phoneticPr fontId="80" type="Hiragana"/>
  </si>
  <si>
    <t>検査年月日</t>
    <rPh sb="0" eb="2">
      <t>ケンサ</t>
    </rPh>
    <rPh sb="2" eb="5">
      <t>ネンガッピ</t>
    </rPh>
    <phoneticPr fontId="20"/>
  </si>
  <si>
    <t>注　設備の新設、変更ともに摘要に内容を記述の上、図面、写真を添付のこと。</t>
    <rPh sb="0" eb="1">
      <t>チュウ</t>
    </rPh>
    <rPh sb="2" eb="4">
      <t>セツビ</t>
    </rPh>
    <rPh sb="5" eb="7">
      <t>シンセツ</t>
    </rPh>
    <rPh sb="8" eb="10">
      <t>ヘンコウ</t>
    </rPh>
    <rPh sb="13" eb="15">
      <t>テキヨウ</t>
    </rPh>
    <rPh sb="16" eb="18">
      <t>ナイヨウ</t>
    </rPh>
    <rPh sb="19" eb="21">
      <t>キジュツ</t>
    </rPh>
    <rPh sb="22" eb="23">
      <t>ウエ</t>
    </rPh>
    <rPh sb="24" eb="26">
      <t>ズメン</t>
    </rPh>
    <rPh sb="27" eb="29">
      <t>シャシン</t>
    </rPh>
    <rPh sb="30" eb="32">
      <t>テンプ</t>
    </rPh>
    <phoneticPr fontId="79"/>
  </si>
  <si>
    <t>水道料金等減免申請書</t>
    <rPh sb="0" eb="2">
      <t>スイドウ</t>
    </rPh>
    <rPh sb="2" eb="4">
      <t>リョウキン</t>
    </rPh>
    <rPh sb="4" eb="5">
      <t>トウ</t>
    </rPh>
    <rPh sb="5" eb="7">
      <t>ゲンメン</t>
    </rPh>
    <rPh sb="7" eb="10">
      <t>シンセイショ</t>
    </rPh>
    <phoneticPr fontId="20"/>
  </si>
  <si>
    <r>
      <t>←</t>
    </r>
    <r>
      <rPr>
        <sz val="11"/>
        <color auto="1"/>
        <rFont val="ＭＳ 明朝"/>
      </rPr>
      <t xml:space="preserve"> 各項目にチェック（前面道路に本管があるか・特定施設、除害施設の有無）　→ 特定施設がある場合は事前に協議願います。</t>
    </r>
    <rPh sb="2" eb="5">
      <t>カクコウモク</t>
    </rPh>
    <rPh sb="11" eb="13">
      <t>ゼンメン</t>
    </rPh>
    <rPh sb="13" eb="15">
      <t>ドウロ</t>
    </rPh>
    <rPh sb="16" eb="18">
      <t>ホンカン</t>
    </rPh>
    <rPh sb="23" eb="25">
      <t>トクテイ</t>
    </rPh>
    <rPh sb="25" eb="27">
      <t>シセツ</t>
    </rPh>
    <rPh sb="28" eb="30">
      <t>ジョガイ</t>
    </rPh>
    <rPh sb="30" eb="32">
      <t>シセツ</t>
    </rPh>
    <rPh sb="33" eb="35">
      <t>ウム</t>
    </rPh>
    <rPh sb="39" eb="41">
      <t>トクテイ</t>
    </rPh>
    <rPh sb="41" eb="43">
      <t>シセツ</t>
    </rPh>
    <rPh sb="46" eb="48">
      <t>バアイ</t>
    </rPh>
    <rPh sb="49" eb="51">
      <t>ジゼン</t>
    </rPh>
    <rPh sb="52" eb="55">
      <t>キョウギネガ</t>
    </rPh>
    <phoneticPr fontId="20"/>
  </si>
  <si>
    <t>その他　(</t>
    <rPh sb="2" eb="3">
      <t>タ</t>
    </rPh>
    <phoneticPr fontId="20"/>
  </si>
  <si>
    <t>水道</t>
    <rPh sb="0" eb="2">
      <t>スイドウ</t>
    </rPh>
    <phoneticPr fontId="20"/>
  </si>
  <si>
    <t>用途</t>
    <rPh sb="0" eb="2">
      <t>ヨウト</t>
    </rPh>
    <phoneticPr fontId="20"/>
  </si>
  <si>
    <t>くみ取り</t>
    <rPh sb="2" eb="3">
      <t>ト</t>
    </rPh>
    <phoneticPr fontId="20"/>
  </si>
  <si>
    <t>商業用</t>
    <rPh sb="0" eb="3">
      <t>ショウギョウヨウ</t>
    </rPh>
    <phoneticPr fontId="20"/>
  </si>
  <si>
    <t>排水設備等計画（変更）確認申請書 兼 下水道等加入申込書</t>
    <rPh sb="15" eb="16">
      <t>ショ</t>
    </rPh>
    <rPh sb="17" eb="18">
      <t>ケン</t>
    </rPh>
    <rPh sb="19" eb="23">
      <t>ゲスイドウトウ</t>
    </rPh>
    <rPh sb="23" eb="25">
      <t>カニュウ</t>
    </rPh>
    <rPh sb="25" eb="28">
      <t>モウシコミショ</t>
    </rPh>
    <phoneticPr fontId="20"/>
  </si>
  <si>
    <t>工業用</t>
    <rPh sb="0" eb="3">
      <t>コウギョウヨウ</t>
    </rPh>
    <phoneticPr fontId="20"/>
  </si>
  <si>
    <t>アパート</t>
  </si>
  <si>
    <t>※ 「その他」の場合は詳細を入力</t>
    <rPh sb="5" eb="6">
      <t>タ</t>
    </rPh>
    <rPh sb="8" eb="10">
      <t>バアイ</t>
    </rPh>
    <rPh sb="11" eb="13">
      <t>ショウサイ</t>
    </rPh>
    <rPh sb="14" eb="16">
      <t>ニュウリョク</t>
    </rPh>
    <phoneticPr fontId="20"/>
  </si>
  <si>
    <t>様式第17号(第21条関係)</t>
    <rPh sb="0" eb="2">
      <t>ヨウシキ</t>
    </rPh>
    <rPh sb="2" eb="3">
      <t>ダイ</t>
    </rPh>
    <rPh sb="5" eb="6">
      <t>ゴウ</t>
    </rPh>
    <rPh sb="7" eb="8">
      <t>ダイ</t>
    </rPh>
    <rPh sb="10" eb="11">
      <t>ジョウ</t>
    </rPh>
    <rPh sb="11" eb="13">
      <t>カンケイ</t>
    </rPh>
    <phoneticPr fontId="20"/>
  </si>
  <si>
    <t>内容</t>
    <rPh sb="0" eb="2">
      <t>ナイヨウ</t>
    </rPh>
    <phoneticPr fontId="20"/>
  </si>
  <si>
    <t>←　可能な限り工事内容を入力</t>
    <rPh sb="2" eb="4">
      <t>カノウ</t>
    </rPh>
    <rPh sb="5" eb="6">
      <t>カギ</t>
    </rPh>
    <rPh sb="7" eb="9">
      <t>コウジ</t>
    </rPh>
    <rPh sb="9" eb="11">
      <t>ナイヨウ</t>
    </rPh>
    <rPh sb="12" eb="14">
      <t>ニュウリョク</t>
    </rPh>
    <phoneticPr fontId="20"/>
  </si>
  <si>
    <t>電話番号</t>
    <rPh sb="0" eb="1">
      <t>デン</t>
    </rPh>
    <rPh sb="1" eb="2">
      <t>ハナシ</t>
    </rPh>
    <rPh sb="2" eb="4">
      <t>バンゴウ</t>
    </rPh>
    <phoneticPr fontId="20"/>
  </si>
  <si>
    <t>申請地
及び
使用者</t>
    <rPh sb="0" eb="2">
      <t>シンセイ</t>
    </rPh>
    <rPh sb="2" eb="3">
      <t>チ</t>
    </rPh>
    <rPh sb="4" eb="5">
      <t>オヨ</t>
    </rPh>
    <rPh sb="7" eb="10">
      <t>シヨウシャ</t>
    </rPh>
    <phoneticPr fontId="20"/>
  </si>
  <si>
    <t>メーター番号</t>
    <rPh sb="4" eb="6">
      <t>バンゴウ</t>
    </rPh>
    <phoneticPr fontId="20"/>
  </si>
  <si>
    <t>可能な限り入力</t>
    <rPh sb="0" eb="2">
      <t>カノウ</t>
    </rPh>
    <rPh sb="3" eb="4">
      <t>カギ</t>
    </rPh>
    <rPh sb="5" eb="7">
      <t>ニュウリョク</t>
    </rPh>
    <phoneticPr fontId="20"/>
  </si>
  <si>
    <t>メーター番号など、工事内容により不明なものは空欄で可</t>
    <rPh sb="4" eb="6">
      <t>バンゴウ</t>
    </rPh>
    <rPh sb="9" eb="11">
      <t>コウジ</t>
    </rPh>
    <rPh sb="11" eb="13">
      <t>ナイヨウ</t>
    </rPh>
    <rPh sb="16" eb="18">
      <t>フメイ</t>
    </rPh>
    <rPh sb="22" eb="24">
      <t>クウラン</t>
    </rPh>
    <rPh sb="25" eb="26">
      <t>カ</t>
    </rPh>
    <phoneticPr fontId="20"/>
  </si>
  <si>
    <t>竣工年月日</t>
    <rPh sb="0" eb="2">
      <t>シュンコウ</t>
    </rPh>
    <rPh sb="2" eb="5">
      <t>ネンガッピ</t>
    </rPh>
    <phoneticPr fontId="20"/>
  </si>
  <si>
    <t>工事店名</t>
  </si>
  <si>
    <t>内　容</t>
  </si>
  <si>
    <t>(電話番号)</t>
  </si>
  <si>
    <t>①</t>
  </si>
  <si>
    <t>Ver3.60
○付けマクロが作動しないことがあるため、マクロを消去しました。
今後は手書きで○をつけるか、図形の○をかぶせるかしてください。
【図形の○】</t>
    <rPh sb="9" eb="10">
      <t>ツ</t>
    </rPh>
    <rPh sb="15" eb="17">
      <t>サドウ</t>
    </rPh>
    <rPh sb="32" eb="34">
      <t>ショウキョ</t>
    </rPh>
    <rPh sb="40" eb="42">
      <t>コンゴ</t>
    </rPh>
    <rPh sb="43" eb="45">
      <t>テガ</t>
    </rPh>
    <rPh sb="54" eb="56">
      <t>ズケイ</t>
    </rPh>
    <rPh sb="73" eb="75">
      <t>ズケイ</t>
    </rPh>
    <phoneticPr fontId="20"/>
  </si>
  <si>
    <t>商業施設等</t>
    <rPh sb="4" eb="5">
      <t>トウ</t>
    </rPh>
    <phoneticPr fontId="20"/>
  </si>
  <si>
    <t>休止</t>
  </si>
  <si>
    <t>桝</t>
    <rPh sb="0" eb="1">
      <t>マス</t>
    </rPh>
    <phoneticPr fontId="20"/>
  </si>
  <si>
    <t>無</t>
    <rPh sb="0" eb="1">
      <t>ナ</t>
    </rPh>
    <phoneticPr fontId="20"/>
  </si>
  <si>
    <t>評定</t>
    <rPh sb="0" eb="2">
      <t>ヒョウテイ</t>
    </rPh>
    <phoneticPr fontId="20"/>
  </si>
  <si>
    <t>取外</t>
    <rPh sb="0" eb="1">
      <t>ト</t>
    </rPh>
    <rPh sb="1" eb="2">
      <t>ハズ</t>
    </rPh>
    <phoneticPr fontId="20"/>
  </si>
  <si>
    <t>項 目</t>
  </si>
  <si>
    <t xml:space="preserve"> （№</t>
  </si>
  <si>
    <t>指
針</t>
    <rPh sb="0" eb="1">
      <t>ユビ</t>
    </rPh>
    <rPh sb="2" eb="3">
      <t>ハリ</t>
    </rPh>
    <phoneticPr fontId="20"/>
  </si>
  <si>
    <t>20m3/日　/　許容流入量50.0（L/min）　/　動植物性油脂含有水</t>
    <rPh sb="5" eb="6">
      <t>ニチ</t>
    </rPh>
    <rPh sb="9" eb="11">
      <t>キョヨウ</t>
    </rPh>
    <rPh sb="11" eb="13">
      <t>リュウニュウ</t>
    </rPh>
    <rPh sb="13" eb="14">
      <t>リョウ</t>
    </rPh>
    <rPh sb="28" eb="31">
      <t>ドウショクブツ</t>
    </rPh>
    <rPh sb="31" eb="32">
      <t>セイ</t>
    </rPh>
    <rPh sb="32" eb="34">
      <t>ユシ</t>
    </rPh>
    <rPh sb="34" eb="36">
      <t>ガンユウ</t>
    </rPh>
    <rPh sb="36" eb="37">
      <t>スイ</t>
    </rPh>
    <phoneticPr fontId="20"/>
  </si>
  <si>
    <t>㎥）</t>
  </si>
  <si>
    <t>メーター
伝票</t>
    <rPh sb="5" eb="7">
      <t>デンピョウ</t>
    </rPh>
    <phoneticPr fontId="20"/>
  </si>
  <si>
    <t>指　針</t>
    <rPh sb="0" eb="1">
      <t>ユビ</t>
    </rPh>
    <rPh sb="2" eb="3">
      <t>ハリ</t>
    </rPh>
    <phoneticPr fontId="20"/>
  </si>
  <si>
    <t>済　・　不要</t>
    <rPh sb="0" eb="1">
      <t>スミ</t>
    </rPh>
    <rPh sb="4" eb="6">
      <t>フヨウ</t>
    </rPh>
    <phoneticPr fontId="20"/>
  </si>
  <si>
    <t>異動届</t>
    <rPh sb="0" eb="3">
      <t>イドウトドケ</t>
    </rPh>
    <phoneticPr fontId="20"/>
  </si>
  <si>
    <t>付　　近　　見　　取　　図</t>
    <rPh sb="0" eb="1">
      <t>フ</t>
    </rPh>
    <rPh sb="3" eb="4">
      <t>コン</t>
    </rPh>
    <rPh sb="6" eb="7">
      <t>ミ</t>
    </rPh>
    <rPh sb="9" eb="10">
      <t>トリ</t>
    </rPh>
    <rPh sb="12" eb="13">
      <t>ズ</t>
    </rPh>
    <phoneticPr fontId="20"/>
  </si>
  <si>
    <t>配　　管　　平　　面　　図</t>
    <rPh sb="0" eb="1">
      <t>クバ</t>
    </rPh>
    <rPh sb="3" eb="4">
      <t>カン</t>
    </rPh>
    <rPh sb="6" eb="7">
      <t>タイラ</t>
    </rPh>
    <rPh sb="9" eb="10">
      <t>メン</t>
    </rPh>
    <rPh sb="12" eb="13">
      <t>ズ</t>
    </rPh>
    <phoneticPr fontId="20"/>
  </si>
  <si>
    <t xml:space="preserve">
① オフセット図作成に伴う測量について
　・ 不動点から３点以上の測定とし、１点は
　　直近マンホールからの測定としてください。
　・ 不動点の選定は、周囲の既存施設（マンホール、
　　水道本管の制水弁など）とし、敷地内の新築施設
　　（公共桝や止水栓）は選定しないでください
　　（やむを得ない場合を除く）。
② 配管図面について
　・ 既設管に接続した場合は、既設管の管種、
　　口径等を明示してください。
　・ 給水管がポリエチレン管の場合で接続及び
　　切り止め工事を行うときは、必ず1層管か2層管か
　　を明記してください。
③ 方角表示を忘れずに位置図と平面図に記載
　してください。</t>
  </si>
  <si>
    <t>配　　管　　立　　面　　図</t>
    <rPh sb="0" eb="1">
      <t>クバ</t>
    </rPh>
    <rPh sb="3" eb="4">
      <t>カン</t>
    </rPh>
    <rPh sb="6" eb="7">
      <t>タ</t>
    </rPh>
    <rPh sb="9" eb="10">
      <t>メン</t>
    </rPh>
    <rPh sb="12" eb="13">
      <t>ズ</t>
    </rPh>
    <phoneticPr fontId="20"/>
  </si>
  <si>
    <t>自</t>
    <rPh sb="0" eb="1">
      <t>ジ</t>
    </rPh>
    <phoneticPr fontId="20"/>
  </si>
  <si>
    <t>無</t>
    <rPh sb="0" eb="1">
      <t>ム</t>
    </rPh>
    <phoneticPr fontId="20"/>
  </si>
  <si>
    <t>　</t>
  </si>
  <si>
    <t>上記調査表のとおり給水装置工事現場調査を行いましたので報告します。</t>
    <rPh sb="0" eb="2">
      <t>ジョウキ</t>
    </rPh>
    <rPh sb="2" eb="5">
      <t>チョウサヒョウ</t>
    </rPh>
    <rPh sb="9" eb="11">
      <t>キュウスイ</t>
    </rPh>
    <rPh sb="11" eb="13">
      <t>ソウチ</t>
    </rPh>
    <rPh sb="13" eb="15">
      <t>コウジ</t>
    </rPh>
    <rPh sb="15" eb="17">
      <t>ゲンバ</t>
    </rPh>
    <rPh sb="17" eb="19">
      <t>チョウサ</t>
    </rPh>
    <rPh sb="20" eb="21">
      <t>オコナ</t>
    </rPh>
    <rPh sb="27" eb="29">
      <t>ホウコク</t>
    </rPh>
    <phoneticPr fontId="20"/>
  </si>
  <si>
    <t>届出者</t>
  </si>
  <si>
    <t>使用場所</t>
    <rPh sb="0" eb="2">
      <t>シヨウ</t>
    </rPh>
    <phoneticPr fontId="20"/>
  </si>
  <si>
    <t>減免の内容</t>
    <rPh sb="0" eb="2">
      <t>ゲンメン</t>
    </rPh>
    <rPh sb="3" eb="5">
      <t>ナイヨウ</t>
    </rPh>
    <phoneticPr fontId="20"/>
  </si>
  <si>
    <t>減免期間</t>
    <rPh sb="0" eb="2">
      <t>ゲンメン</t>
    </rPh>
    <rPh sb="2" eb="4">
      <t>キカン</t>
    </rPh>
    <phoneticPr fontId="20"/>
  </si>
  <si>
    <t>変更</t>
    <rPh sb="0" eb="2">
      <t>ヘンコウ</t>
    </rPh>
    <phoneticPr fontId="20"/>
  </si>
  <si>
    <t>位置図</t>
    <rPh sb="0" eb="2">
      <t>イチ</t>
    </rPh>
    <rPh sb="2" eb="3">
      <t>ズ</t>
    </rPh>
    <phoneticPr fontId="20"/>
  </si>
  <si>
    <t>方　　法</t>
    <rPh sb="0" eb="1">
      <t>カタ</t>
    </rPh>
    <rPh sb="3" eb="4">
      <t>ホウ</t>
    </rPh>
    <phoneticPr fontId="20"/>
  </si>
  <si>
    <t>修理業者</t>
    <rPh sb="0" eb="2">
      <t>シュウリ</t>
    </rPh>
    <rPh sb="2" eb="4">
      <t>ギョウシャ</t>
    </rPh>
    <phoneticPr fontId="20"/>
  </si>
  <si>
    <t>・クロスコネクションがなされていないこと。</t>
  </si>
  <si>
    <t>担当</t>
    <rPh sb="0" eb="2">
      <t>タントウ</t>
    </rPh>
    <phoneticPr fontId="20"/>
  </si>
  <si>
    <t>（ 布設・設置時期については、ご希望に添えない場合があります。 ）</t>
    <rPh sb="2" eb="4">
      <t>フセツ</t>
    </rPh>
    <rPh sb="5" eb="7">
      <t>セッチ</t>
    </rPh>
    <rPh sb="7" eb="9">
      <t>ジキ</t>
    </rPh>
    <rPh sb="16" eb="18">
      <t>キボウ</t>
    </rPh>
    <rPh sb="19" eb="20">
      <t>ソ</t>
    </rPh>
    <rPh sb="23" eb="25">
      <t>バアイ</t>
    </rPh>
    <phoneticPr fontId="20"/>
  </si>
  <si>
    <t>修理完了日</t>
    <rPh sb="0" eb="2">
      <t>シュウリ</t>
    </rPh>
    <rPh sb="2" eb="4">
      <t>カンリョウ</t>
    </rPh>
    <rPh sb="4" eb="5">
      <t>ビ</t>
    </rPh>
    <phoneticPr fontId="20"/>
  </si>
  <si>
    <t>除害施設の
構造・能力</t>
    <rPh sb="0" eb="2">
      <t>ジョガイ</t>
    </rPh>
    <rPh sb="2" eb="4">
      <t>シセツ</t>
    </rPh>
    <rPh sb="6" eb="8">
      <t>コウゾウ</t>
    </rPh>
    <rPh sb="9" eb="11">
      <t>ノウリョク</t>
    </rPh>
    <phoneticPr fontId="20"/>
  </si>
  <si>
    <t>給水装置工事現場調査表</t>
    <rPh sb="4" eb="6">
      <t>コウジ</t>
    </rPh>
    <rPh sb="6" eb="8">
      <t>ゲンバ</t>
    </rPh>
    <rPh sb="8" eb="10">
      <t>チョウサ</t>
    </rPh>
    <phoneticPr fontId="20"/>
  </si>
  <si>
    <t>（入力例）</t>
    <rPh sb="1" eb="3">
      <t>にゅうりょく</t>
    </rPh>
    <rPh sb="3" eb="4">
      <t>れい</t>
    </rPh>
    <phoneticPr fontId="80" type="Hiragana"/>
  </si>
  <si>
    <t>氏　　名</t>
    <rPh sb="0" eb="1">
      <t>シ</t>
    </rPh>
    <rPh sb="3" eb="4">
      <t>ナ</t>
    </rPh>
    <phoneticPr fontId="20"/>
  </si>
  <si>
    <t>方　法</t>
  </si>
  <si>
    <t>調査員
確認</t>
    <rPh sb="0" eb="2">
      <t>チョウサ</t>
    </rPh>
    <phoneticPr fontId="20"/>
  </si>
  <si>
    <t>・止水栓は、逆付け及び傾きがないこと。</t>
  </si>
  <si>
    <t>新設</t>
    <rPh sb="0" eb="2">
      <t>シンセツ</t>
    </rPh>
    <phoneticPr fontId="79"/>
  </si>
  <si>
    <t>備考</t>
  </si>
  <si>
    <t>・スピンドルの位置がボックスの中心にあること。</t>
  </si>
  <si>
    <t>※ 該当しない項目（工事していない項目）は「―」を記入</t>
    <rPh sb="2" eb="4">
      <t>ガイトウ</t>
    </rPh>
    <rPh sb="7" eb="9">
      <t>コウモク</t>
    </rPh>
    <rPh sb="10" eb="12">
      <t>コウジ</t>
    </rPh>
    <rPh sb="17" eb="19">
      <t>コウモク</t>
    </rPh>
    <rPh sb="25" eb="27">
      <t>キニュウ</t>
    </rPh>
    <phoneticPr fontId="20"/>
  </si>
  <si>
    <t>屋　　外</t>
  </si>
  <si>
    <t>・正確に測定されていること</t>
  </si>
  <si>
    <t>目視･実測</t>
  </si>
  <si>
    <t>２．水道メータ・メータ用止水栓</t>
  </si>
  <si>
    <t>← 浄化槽からの切替の場合は、浄化槽廃止届を添付</t>
    <rPh sb="2" eb="5">
      <t>ジョウカソウ</t>
    </rPh>
    <rPh sb="8" eb="10">
      <t>キリカエ</t>
    </rPh>
    <rPh sb="11" eb="13">
      <t>バアイ</t>
    </rPh>
    <rPh sb="15" eb="18">
      <t>ジョウカソウ</t>
    </rPh>
    <rPh sb="18" eb="20">
      <t>ハイシ</t>
    </rPh>
    <rPh sb="20" eb="21">
      <t>トドケ</t>
    </rPh>
    <rPh sb="22" eb="24">
      <t>テンプ</t>
    </rPh>
    <phoneticPr fontId="20"/>
  </si>
  <si>
    <t>３．埋設深さ</t>
  </si>
  <si>
    <t>算定基礎変更内容</t>
    <rPh sb="0" eb="2">
      <t>サンテイ</t>
    </rPh>
    <rPh sb="2" eb="4">
      <t>キソ</t>
    </rPh>
    <rPh sb="4" eb="6">
      <t>ヘンコウ</t>
    </rPh>
    <rPh sb="6" eb="8">
      <t>ナイヨウ</t>
    </rPh>
    <phoneticPr fontId="20"/>
  </si>
  <si>
    <t>・竣工図面と整合すること</t>
  </si>
  <si>
    <t>７．止水栓</t>
  </si>
  <si>
    <t>８.水道メーターの確認</t>
  </si>
  <si>
    <t>・取出工事の際、本管分岐部の路盤下に磁気マーカーが設置されていること。</t>
    <rPh sb="1" eb="3">
      <t>トリダ</t>
    </rPh>
    <rPh sb="3" eb="5">
      <t>コウジ</t>
    </rPh>
    <rPh sb="6" eb="7">
      <t>サイ</t>
    </rPh>
    <rPh sb="8" eb="10">
      <t>ホンカン</t>
    </rPh>
    <rPh sb="10" eb="12">
      <t>ブンキ</t>
    </rPh>
    <rPh sb="12" eb="13">
      <t>ブ</t>
    </rPh>
    <rPh sb="14" eb="16">
      <t>ロバン</t>
    </rPh>
    <rPh sb="16" eb="17">
      <t>シタ</t>
    </rPh>
    <rPh sb="18" eb="20">
      <t>ジキ</t>
    </rPh>
    <rPh sb="25" eb="27">
      <t>セッチ</t>
    </rPh>
    <phoneticPr fontId="20"/>
  </si>
  <si>
    <t>検知・写真</t>
    <rPh sb="0" eb="2">
      <t>ケンチ</t>
    </rPh>
    <rPh sb="3" eb="5">
      <t>シャシン</t>
    </rPh>
    <phoneticPr fontId="20"/>
  </si>
  <si>
    <t>除害施設名称</t>
    <rPh sb="0" eb="2">
      <t>ジョガイ</t>
    </rPh>
    <rPh sb="2" eb="4">
      <t>シセツ</t>
    </rPh>
    <rPh sb="4" eb="6">
      <t>メイショウ</t>
    </rPh>
    <phoneticPr fontId="20"/>
  </si>
  <si>
    <t>配管</t>
  </si>
  <si>
    <t>工事写真（埋戻前、複数枚可）</t>
    <rPh sb="0" eb="2">
      <t>コウジ</t>
    </rPh>
    <rPh sb="2" eb="4">
      <t>シャシン</t>
    </rPh>
    <rPh sb="5" eb="6">
      <t>ウ</t>
    </rPh>
    <rPh sb="6" eb="7">
      <t>モド</t>
    </rPh>
    <rPh sb="7" eb="8">
      <t>マエ</t>
    </rPh>
    <rPh sb="9" eb="10">
      <t>フク</t>
    </rPh>
    <rPh sb="10" eb="12">
      <t>スウマイ</t>
    </rPh>
    <rPh sb="12" eb="13">
      <t>カ</t>
    </rPh>
    <phoneticPr fontId="20"/>
  </si>
  <si>
    <t>・延長、給水用具等の位置が竣工図面と整合すること。</t>
  </si>
  <si>
    <t>メーターが3つ以上ある場合は別紙（任意様式）で提出願います。</t>
    <rPh sb="7" eb="9">
      <t>イジョウ</t>
    </rPh>
    <rPh sb="11" eb="13">
      <t>バアイ</t>
    </rPh>
    <rPh sb="14" eb="16">
      <t>ベッシ</t>
    </rPh>
    <rPh sb="17" eb="19">
      <t>ニンイ</t>
    </rPh>
    <rPh sb="19" eb="21">
      <t>ヨウシキ</t>
    </rPh>
    <rPh sb="23" eb="26">
      <t>テイシュツネガ</t>
    </rPh>
    <phoneticPr fontId="20"/>
  </si>
  <si>
    <t>・配管の口径、経路、構造等が適切であること。</t>
  </si>
  <si>
    <t>・水の汚染，侵食，凍結等を防止するための適切な処置がなされていること。</t>
  </si>
  <si>
    <t>下水道使用開始（休止・廃止・再開・一時使用・算定基礎変更）届出書</t>
    <rPh sb="0" eb="3">
      <t>ゲスイドウ</t>
    </rPh>
    <rPh sb="3" eb="5">
      <t>シヨウ</t>
    </rPh>
    <rPh sb="5" eb="7">
      <t>カイシ</t>
    </rPh>
    <rPh sb="8" eb="10">
      <t>キュウシ</t>
    </rPh>
    <rPh sb="11" eb="13">
      <t>ハイシ</t>
    </rPh>
    <rPh sb="14" eb="16">
      <t>サイカイ</t>
    </rPh>
    <rPh sb="17" eb="19">
      <t>イチジ</t>
    </rPh>
    <rPh sb="19" eb="21">
      <t>シヨウ</t>
    </rPh>
    <rPh sb="22" eb="24">
      <t>サンテイ</t>
    </rPh>
    <rPh sb="24" eb="26">
      <t>キソ</t>
    </rPh>
    <rPh sb="26" eb="28">
      <t>ヘンコウ</t>
    </rPh>
    <rPh sb="29" eb="31">
      <t>トドケデ</t>
    </rPh>
    <rPh sb="31" eb="32">
      <t>ショ</t>
    </rPh>
    <phoneticPr fontId="20"/>
  </si>
  <si>
    <t>実測・目視</t>
  </si>
  <si>
    <t>人数に係る事項</t>
    <rPh sb="0" eb="2">
      <t>ニンズウ</t>
    </rPh>
    <rPh sb="3" eb="4">
      <t>カカ</t>
    </rPh>
    <rPh sb="5" eb="7">
      <t>ジコウ</t>
    </rPh>
    <phoneticPr fontId="20"/>
  </si>
  <si>
    <t>３．管種</t>
  </si>
  <si>
    <t>・管種にあった適切な接合がなされていること。</t>
  </si>
  <si>
    <t>１．給水用具</t>
  </si>
  <si>
    <t>露出配管の場合は適切な構造及び使用材料となっているか（原則露出配管にはしない）</t>
    <rPh sb="0" eb="2">
      <t>ロシュツ</t>
    </rPh>
    <rPh sb="2" eb="4">
      <t>ハイカン</t>
    </rPh>
    <rPh sb="5" eb="7">
      <t>バアイ</t>
    </rPh>
    <rPh sb="8" eb="10">
      <t>テキセツ</t>
    </rPh>
    <rPh sb="11" eb="13">
      <t>コウゾウ</t>
    </rPh>
    <rPh sb="13" eb="14">
      <t>オヨ</t>
    </rPh>
    <rPh sb="15" eb="17">
      <t>シヨウ</t>
    </rPh>
    <rPh sb="17" eb="19">
      <t>ザイリョウ</t>
    </rPh>
    <rPh sb="27" eb="29">
      <t>ゲンソク</t>
    </rPh>
    <rPh sb="29" eb="31">
      <t>ロシュツ</t>
    </rPh>
    <rPh sb="31" eb="33">
      <t>ハイカン</t>
    </rPh>
    <phoneticPr fontId="20"/>
  </si>
  <si>
    <t>廃止</t>
    <rPh sb="0" eb="2">
      <t>ハイシ</t>
    </rPh>
    <phoneticPr fontId="20"/>
  </si>
  <si>
    <t>・性能基準適合品の使用を確認すること。</t>
  </si>
  <si>
    <t>ウ</t>
  </si>
  <si>
    <t>目視・書類他</t>
  </si>
  <si>
    <t>垂直に設置されているか</t>
    <rPh sb="0" eb="2">
      <t>スイチョク</t>
    </rPh>
    <rPh sb="3" eb="5">
      <t>セッチ</t>
    </rPh>
    <phoneticPr fontId="20"/>
  </si>
  <si>
    <t>・適切な接合が行われていること。</t>
  </si>
  <si>
    <t>目視・写真他</t>
  </si>
  <si>
    <t>摘　要</t>
    <rPh sb="0" eb="1">
      <t>テキ</t>
    </rPh>
    <rPh sb="2" eb="3">
      <t>ヨウ</t>
    </rPh>
    <phoneticPr fontId="20"/>
  </si>
  <si>
    <t>受水槽</t>
  </si>
  <si>
    <t>・規定の空間が確保されていること。</t>
  </si>
  <si>
    <t>機能試験</t>
  </si>
  <si>
    <t>・通水した後、各給水用具からそれぞれ放流し、水道メータ経由の確認及び給水用具の吐水量、動作状態などについて確認すること。</t>
  </si>
  <si>
    <t>・一定の水圧による耐圧試験で、漏水及び抜けその他の異常がないことを確認すること。</t>
  </si>
  <si>
    <t>← 自主耐圧試験の状況写真を添付願います。</t>
    <rPh sb="2" eb="4">
      <t>ジシュ</t>
    </rPh>
    <rPh sb="4" eb="6">
      <t>タイアツ</t>
    </rPh>
    <rPh sb="6" eb="8">
      <t>シケン</t>
    </rPh>
    <rPh sb="9" eb="11">
      <t>ジョウキョウ</t>
    </rPh>
    <rPh sb="11" eb="13">
      <t>シャシン</t>
    </rPh>
    <rPh sb="14" eb="17">
      <t>テンプネガ</t>
    </rPh>
    <phoneticPr fontId="20"/>
  </si>
  <si>
    <t>調　　査</t>
    <rPh sb="0" eb="1">
      <t>チョウ</t>
    </rPh>
    <rPh sb="3" eb="4">
      <t>サ</t>
    </rPh>
    <phoneticPr fontId="20"/>
  </si>
  <si>
    <t>・残留塩素の確認を行うこと。</t>
  </si>
  <si>
    <t>算定基礎変更</t>
    <rPh sb="0" eb="2">
      <t>サンテイ</t>
    </rPh>
    <rPh sb="2" eb="4">
      <t>キソ</t>
    </rPh>
    <rPh sb="4" eb="6">
      <t>ヘンコウ</t>
    </rPh>
    <phoneticPr fontId="20"/>
  </si>
  <si>
    <t>規定値以上あること</t>
  </si>
  <si>
    <t>← 忘れずに対応願います。</t>
    <rPh sb="2" eb="3">
      <t>ワス</t>
    </rPh>
    <rPh sb="6" eb="9">
      <t>タイオウネガ</t>
    </rPh>
    <phoneticPr fontId="20"/>
  </si>
  <si>
    <t>工事予定期間</t>
    <rPh sb="2" eb="4">
      <t>ヨテイ</t>
    </rPh>
    <phoneticPr fontId="20"/>
  </si>
  <si>
    <t>入力ガイド</t>
    <rPh sb="0" eb="2">
      <t>にゅうりょく</t>
    </rPh>
    <phoneticPr fontId="80" type="Hiragana"/>
  </si>
  <si>
    <t>(良○　保留△　否×)　</t>
  </si>
  <si>
    <t>給水装置
主任技術者名</t>
  </si>
  <si>
    <t>調 査 員</t>
    <rPh sb="0" eb="1">
      <t>チョウ</t>
    </rPh>
    <rPh sb="2" eb="3">
      <t>サ</t>
    </rPh>
    <rPh sb="4" eb="5">
      <t>イン</t>
    </rPh>
    <phoneticPr fontId="20"/>
  </si>
  <si>
    <t>業者施工</t>
    <rPh sb="0" eb="2">
      <t>ギョウシャ</t>
    </rPh>
    <rPh sb="2" eb="4">
      <t>セコウ</t>
    </rPh>
    <phoneticPr fontId="79"/>
  </si>
  <si>
    <t>営業係長</t>
    <rPh sb="0" eb="2">
      <t>エイギョウ</t>
    </rPh>
    <rPh sb="2" eb="3">
      <t>カカリ</t>
    </rPh>
    <rPh sb="3" eb="4">
      <t>チョウ</t>
    </rPh>
    <phoneticPr fontId="20"/>
  </si>
  <si>
    <t>維持係長</t>
    <rPh sb="0" eb="2">
      <t>イジ</t>
    </rPh>
    <rPh sb="2" eb="4">
      <t>カカリチョウ</t>
    </rPh>
    <phoneticPr fontId="20"/>
  </si>
  <si>
    <t>工務係長</t>
    <rPh sb="0" eb="2">
      <t>コウム</t>
    </rPh>
    <rPh sb="2" eb="4">
      <t>カカリチョウ</t>
    </rPh>
    <phoneticPr fontId="20"/>
  </si>
  <si>
    <t>担 当</t>
    <rPh sb="0" eb="1">
      <t>ユタカ</t>
    </rPh>
    <rPh sb="2" eb="3">
      <t>トウ</t>
    </rPh>
    <phoneticPr fontId="20"/>
  </si>
  <si>
    <t>指摘事項等</t>
    <rPh sb="0" eb="2">
      <t>シテキ</t>
    </rPh>
    <rPh sb="2" eb="5">
      <t>ジコウトウ</t>
    </rPh>
    <phoneticPr fontId="20"/>
  </si>
  <si>
    <t>様式第1号(第5条関係)</t>
    <rPh sb="0" eb="2">
      <t>ヨウシキ</t>
    </rPh>
    <rPh sb="2" eb="3">
      <t>ダイ</t>
    </rPh>
    <rPh sb="4" eb="5">
      <t>ゴウ</t>
    </rPh>
    <rPh sb="6" eb="7">
      <t>ダイ</t>
    </rPh>
    <rPh sb="8" eb="9">
      <t>ジョウ</t>
    </rPh>
    <rPh sb="9" eb="11">
      <t>カンケイ</t>
    </rPh>
    <phoneticPr fontId="20"/>
  </si>
  <si>
    <t>廃　止</t>
    <rPh sb="0" eb="1">
      <t>ハイ</t>
    </rPh>
    <rPh sb="2" eb="3">
      <t>トメ</t>
    </rPh>
    <phoneticPr fontId="20"/>
  </si>
  <si>
    <t>【以下、水道と同時申請は省略可】</t>
  </si>
  <si>
    <t>　まずは「共通情報」シートに必要事項を入力</t>
  </si>
  <si>
    <t>申込者</t>
    <rPh sb="0" eb="2">
      <t>モウシコミ</t>
    </rPh>
    <rPh sb="2" eb="3">
      <t>シャ</t>
    </rPh>
    <phoneticPr fontId="20"/>
  </si>
  <si>
    <t>□無　□有(　　　　　　　)</t>
  </si>
  <si>
    <t>← 申込者氏名を直筆で記入いただく。</t>
    <rPh sb="2" eb="3">
      <t>モウ</t>
    </rPh>
    <rPh sb="3" eb="4">
      <t>コミ</t>
    </rPh>
    <rPh sb="4" eb="5">
      <t>シャ</t>
    </rPh>
    <rPh sb="5" eb="7">
      <t>シメイ</t>
    </rPh>
    <rPh sb="8" eb="10">
      <t>ジキヒツ</t>
    </rPh>
    <rPh sb="11" eb="13">
      <t>キニュウ</t>
    </rPh>
    <phoneticPr fontId="20"/>
  </si>
  <si>
    <t>工場</t>
  </si>
  <si>
    <t>旅館</t>
  </si>
  <si>
    <t>使用水区分</t>
  </si>
  <si>
    <t>介護施設・授産施設等</t>
    <rPh sb="0" eb="2">
      <t>カイゴ</t>
    </rPh>
    <rPh sb="2" eb="4">
      <t>シセツ</t>
    </rPh>
    <rPh sb="5" eb="7">
      <t>ジュサン</t>
    </rPh>
    <rPh sb="7" eb="9">
      <t>シセツ</t>
    </rPh>
    <rPh sb="9" eb="10">
      <t>トウ</t>
    </rPh>
    <phoneticPr fontId="20"/>
  </si>
  <si>
    <t>増改築</t>
    <rPh sb="0" eb="3">
      <t>ゾウカイチク</t>
    </rPh>
    <phoneticPr fontId="20"/>
  </si>
  <si>
    <t>建物なし</t>
    <rPh sb="0" eb="2">
      <t>タテモノ</t>
    </rPh>
    <phoneticPr fontId="20"/>
  </si>
  <si>
    <t>浄化槽</t>
    <rPh sb="0" eb="3">
      <t>ジョウカソウ</t>
    </rPh>
    <phoneticPr fontId="20"/>
  </si>
  <si>
    <t>有</t>
    <rPh sb="0" eb="1">
      <t>アリ</t>
    </rPh>
    <phoneticPr fontId="20"/>
  </si>
  <si>
    <t>← 「共通情報」シートに入力したものが自動で表示される。</t>
    <rPh sb="3" eb="5">
      <t>きょうつう</t>
    </rPh>
    <rPh sb="5" eb="7">
      <t>じょうほう</t>
    </rPh>
    <rPh sb="12" eb="14">
      <t>にゅうりょく</t>
    </rPh>
    <rPh sb="19" eb="21">
      <t>じどう</t>
    </rPh>
    <rPh sb="22" eb="24">
      <t>ひょうじ</t>
    </rPh>
    <phoneticPr fontId="80" type="Hiragana"/>
  </si>
  <si>
    <t>※ 「浄化槽」を廃止する場合は「浄化槽廃止届」の提出が必要です。</t>
    <rPh sb="3" eb="6">
      <t>ジョウカソウ</t>
    </rPh>
    <rPh sb="8" eb="10">
      <t>ハイシ</t>
    </rPh>
    <rPh sb="12" eb="14">
      <t>バアイ</t>
    </rPh>
    <rPh sb="16" eb="19">
      <t>ジョウカソウ</t>
    </rPh>
    <rPh sb="19" eb="21">
      <t>ハイシ</t>
    </rPh>
    <rPh sb="21" eb="22">
      <t>トドケ</t>
    </rPh>
    <rPh sb="24" eb="26">
      <t>テイシュツ</t>
    </rPh>
    <rPh sb="27" eb="29">
      <t>ヒツヨウ</t>
    </rPh>
    <phoneticPr fontId="20"/>
  </si>
  <si>
    <t>有</t>
    <rPh sb="0" eb="1">
      <t>ア</t>
    </rPh>
    <phoneticPr fontId="20"/>
  </si>
  <si>
    <t>上記は一例です。設置する除害施設に応じて内容を記入願います。</t>
    <rPh sb="0" eb="2">
      <t>ジョウキ</t>
    </rPh>
    <rPh sb="3" eb="5">
      <t>イチレイ</t>
    </rPh>
    <rPh sb="8" eb="10">
      <t>セッチ</t>
    </rPh>
    <rPh sb="12" eb="16">
      <t>ジョガイシセツ</t>
    </rPh>
    <rPh sb="17" eb="18">
      <t>オウ</t>
    </rPh>
    <rPh sb="20" eb="22">
      <t>ナイヨウ</t>
    </rPh>
    <rPh sb="23" eb="26">
      <t>キニュウネガ</t>
    </rPh>
    <phoneticPr fontId="20"/>
  </si>
  <si>
    <t>（廃止後、工事完了届に添付。浄化槽や廃止（撤去）時の工事写真を用意願います）</t>
  </si>
  <si>
    <t>公共桝の有無</t>
  </si>
  <si>
    <t>（設置希望時期</t>
    <rPh sb="1" eb="3">
      <t>セッチ</t>
    </rPh>
    <phoneticPr fontId="20"/>
  </si>
  <si>
    <t>◆ 土地にチェックする場合　→　他者の土地に新築する等</t>
    <rPh sb="11" eb="13">
      <t>ばあい</t>
    </rPh>
    <rPh sb="16" eb="18">
      <t>たしゃ</t>
    </rPh>
    <rPh sb="19" eb="21">
      <t>とち</t>
    </rPh>
    <rPh sb="22" eb="24">
      <t>しんちく</t>
    </rPh>
    <rPh sb="26" eb="27">
      <t>とう</t>
    </rPh>
    <phoneticPr fontId="80" type="Hiragana"/>
  </si>
  <si>
    <t>簡水</t>
    <rPh sb="0" eb="1">
      <t>カン</t>
    </rPh>
    <rPh sb="1" eb="2">
      <t>スイ</t>
    </rPh>
    <phoneticPr fontId="20"/>
  </si>
  <si>
    <r>
      <t>←</t>
    </r>
    <r>
      <rPr>
        <sz val="11"/>
        <color auto="1"/>
        <rFont val="ＭＳ 明朝"/>
      </rPr>
      <t xml:space="preserve"> 除害施設がある場合は除害施設の設置申請が必要です。　→　「除外申請」「除外完了」シート参照</t>
    </r>
    <rPh sb="2" eb="4">
      <t>ジョガイ</t>
    </rPh>
    <rPh sb="4" eb="6">
      <t>シセツ</t>
    </rPh>
    <rPh sb="9" eb="11">
      <t>バアイ</t>
    </rPh>
    <rPh sb="12" eb="14">
      <t>ジョガイ</t>
    </rPh>
    <rPh sb="14" eb="16">
      <t>シセツ</t>
    </rPh>
    <rPh sb="17" eb="19">
      <t>セッチ</t>
    </rPh>
    <rPh sb="19" eb="21">
      <t>シンセイ</t>
    </rPh>
    <rPh sb="22" eb="24">
      <t>ヒツヨウ</t>
    </rPh>
    <rPh sb="31" eb="33">
      <t>ジョガイ</t>
    </rPh>
    <rPh sb="33" eb="35">
      <t>シンセイ</t>
    </rPh>
    <rPh sb="37" eb="39">
      <t>ジョガイ</t>
    </rPh>
    <rPh sb="39" eb="41">
      <t>カンリョウ</t>
    </rPh>
    <rPh sb="45" eb="47">
      <t>サンショウ</t>
    </rPh>
    <phoneticPr fontId="20"/>
  </si>
  <si>
    <t>工事予定期間</t>
  </si>
  <si>
    <t>排水設備等工事着手届</t>
  </si>
  <si>
    <t>余裕をもって申請書類の提出をお願いします。書類の受付がなければ、業務に取り掛かれません。</t>
    <rPh sb="0" eb="2">
      <t>ヨユウ</t>
    </rPh>
    <rPh sb="6" eb="8">
      <t>シンセイ</t>
    </rPh>
    <rPh sb="8" eb="10">
      <t>ショルイ</t>
    </rPh>
    <rPh sb="11" eb="13">
      <t>テイシュツ</t>
    </rPh>
    <rPh sb="15" eb="16">
      <t>ネガ</t>
    </rPh>
    <rPh sb="21" eb="23">
      <t>ショルイ</t>
    </rPh>
    <rPh sb="24" eb="26">
      <t>ウケツケ</t>
    </rPh>
    <rPh sb="32" eb="34">
      <t>ギョウム</t>
    </rPh>
    <rPh sb="35" eb="36">
      <t>ト</t>
    </rPh>
    <rPh sb="37" eb="38">
      <t>カ</t>
    </rPh>
    <phoneticPr fontId="20"/>
  </si>
  <si>
    <t>特定･除害施設</t>
    <rPh sb="4" eb="5">
      <t>ガイ</t>
    </rPh>
    <phoneticPr fontId="20"/>
  </si>
  <si>
    <t>関連書類 確認日</t>
    <rPh sb="0" eb="2">
      <t>カンレン</t>
    </rPh>
    <rPh sb="2" eb="4">
      <t>ショルイ</t>
    </rPh>
    <rPh sb="5" eb="6">
      <t>アキラ</t>
    </rPh>
    <rPh sb="6" eb="7">
      <t>シノブ</t>
    </rPh>
    <rPh sb="7" eb="8">
      <t>ビ</t>
    </rPh>
    <phoneticPr fontId="20"/>
  </si>
  <si>
    <t>□有　□無（布設予定　月）</t>
  </si>
  <si>
    <t>← 「変更」の場合は（　）内に内容を入力（入替・改修など）。　</t>
    <rPh sb="3" eb="5">
      <t>ヘンコウ</t>
    </rPh>
    <rPh sb="7" eb="9">
      <t>バアイ</t>
    </rPh>
    <rPh sb="13" eb="14">
      <t>ナイ</t>
    </rPh>
    <rPh sb="15" eb="17">
      <t>ナイヨウ</t>
    </rPh>
    <rPh sb="18" eb="20">
      <t>ニュウリョク</t>
    </rPh>
    <rPh sb="21" eb="23">
      <t>イレカエ</t>
    </rPh>
    <rPh sb="24" eb="26">
      <t>カイシュウ</t>
    </rPh>
    <phoneticPr fontId="20"/>
  </si>
  <si>
    <t>□無　□有（□土地　□排水設備　□その他　　）：承諾書　□有　□無</t>
    <rPh sb="13" eb="15">
      <t>セツビ</t>
    </rPh>
    <phoneticPr fontId="20"/>
  </si>
  <si>
    <t>負担金等納付</t>
  </si>
  <si>
    <t>□要　□不要（□負担金　□分担金　：　　　　　　　　　　　　）</t>
    <rPh sb="1" eb="2">
      <t>ヨウ</t>
    </rPh>
    <rPh sb="4" eb="6">
      <t>フヨウ</t>
    </rPh>
    <phoneticPr fontId="20"/>
  </si>
  <si>
    <t>指摘事項等</t>
    <rPh sb="0" eb="2">
      <t>シテキ</t>
    </rPh>
    <rPh sb="2" eb="4">
      <t>ジコウ</t>
    </rPh>
    <rPh sb="4" eb="5">
      <t>トウ</t>
    </rPh>
    <phoneticPr fontId="20"/>
  </si>
  <si>
    <t>様式第4号(第10条関係)</t>
    <rPh sb="0" eb="2">
      <t>ヨウシキ</t>
    </rPh>
    <rPh sb="2" eb="3">
      <t>ダイ</t>
    </rPh>
    <rPh sb="4" eb="5">
      <t>ゴウ</t>
    </rPh>
    <rPh sb="6" eb="7">
      <t>ダイ</t>
    </rPh>
    <rPh sb="9" eb="10">
      <t>ジョウ</t>
    </rPh>
    <rPh sb="10" eb="12">
      <t>カンケイ</t>
    </rPh>
    <phoneticPr fontId="20"/>
  </si>
  <si>
    <t>完　了</t>
    <rPh sb="0" eb="1">
      <t>カン</t>
    </rPh>
    <rPh sb="2" eb="3">
      <t>リョウ</t>
    </rPh>
    <phoneticPr fontId="20"/>
  </si>
  <si>
    <t>摘要</t>
  </si>
  <si>
    <t>様式第5号(第11条関係)</t>
    <rPh sb="0" eb="2">
      <t>ヨウシキ</t>
    </rPh>
    <rPh sb="2" eb="3">
      <t>ダイ</t>
    </rPh>
    <rPh sb="4" eb="5">
      <t>ゴウ</t>
    </rPh>
    <rPh sb="6" eb="7">
      <t>ダイ</t>
    </rPh>
    <rPh sb="9" eb="10">
      <t>ジョウ</t>
    </rPh>
    <rPh sb="10" eb="12">
      <t>カンケイ</t>
    </rPh>
    <phoneticPr fontId="20"/>
  </si>
  <si>
    <t>排水設備等工事完了届 兼 使用開始届出書</t>
    <rPh sb="7" eb="9">
      <t>カンリョウ</t>
    </rPh>
    <rPh sb="9" eb="10">
      <t>トドケ</t>
    </rPh>
    <rPh sb="11" eb="12">
      <t>ケン</t>
    </rPh>
    <rPh sb="13" eb="15">
      <t>シヨウ</t>
    </rPh>
    <rPh sb="15" eb="17">
      <t>カイシ</t>
    </rPh>
    <rPh sb="17" eb="18">
      <t>トド</t>
    </rPh>
    <rPh sb="18" eb="19">
      <t>デ</t>
    </rPh>
    <rPh sb="19" eb="20">
      <t>ショ</t>
    </rPh>
    <phoneticPr fontId="20"/>
  </si>
  <si>
    <t>水洗便所</t>
    <rPh sb="0" eb="2">
      <t>スイセン</t>
    </rPh>
    <rPh sb="2" eb="4">
      <t>ベンジョ</t>
    </rPh>
    <phoneticPr fontId="20"/>
  </si>
  <si>
    <t>浄化槽からの切替</t>
    <rPh sb="0" eb="3">
      <t>ジョウカソウ</t>
    </rPh>
    <rPh sb="6" eb="8">
      <t>キリカエ</t>
    </rPh>
    <phoneticPr fontId="20"/>
  </si>
  <si>
    <t>浄化槽廃止届の添付</t>
    <rPh sb="0" eb="3">
      <t>ジョウカソウ</t>
    </rPh>
    <rPh sb="3" eb="5">
      <t>ハイシ</t>
    </rPh>
    <rPh sb="5" eb="6">
      <t>トドケ</t>
    </rPh>
    <rPh sb="7" eb="9">
      <t>テンプ</t>
    </rPh>
    <phoneticPr fontId="20"/>
  </si>
  <si>
    <t>使用水区分</t>
    <rPh sb="0" eb="2">
      <t>シヨウ</t>
    </rPh>
    <rPh sb="2" eb="3">
      <t>スイ</t>
    </rPh>
    <rPh sb="3" eb="5">
      <t>クブン</t>
    </rPh>
    <phoneticPr fontId="20"/>
  </si>
  <si>
    <t>（浄化槽の廃止状況や撤去工事写真を提出書類に含める）</t>
    <rPh sb="1" eb="4">
      <t>ジョウカソウ</t>
    </rPh>
    <rPh sb="5" eb="7">
      <t>ハイシ</t>
    </rPh>
    <rPh sb="7" eb="9">
      <t>ジョウキョウ</t>
    </rPh>
    <rPh sb="10" eb="12">
      <t>テッキョ</t>
    </rPh>
    <rPh sb="12" eb="14">
      <t>コウジ</t>
    </rPh>
    <rPh sb="14" eb="16">
      <t>シャシン</t>
    </rPh>
    <rPh sb="17" eb="19">
      <t>テイシュツ</t>
    </rPh>
    <rPh sb="19" eb="21">
      <t>ショルイ</t>
    </rPh>
    <rPh sb="22" eb="23">
      <t>フク</t>
    </rPh>
    <phoneticPr fontId="20"/>
  </si>
  <si>
    <t>ﾒｰﾀｰ№</t>
  </si>
  <si>
    <t>加算</t>
    <rPh sb="0" eb="2">
      <t>カサン</t>
    </rPh>
    <phoneticPr fontId="20"/>
  </si>
  <si>
    <t>下水専用</t>
    <rPh sb="0" eb="2">
      <t>ゲスイ</t>
    </rPh>
    <rPh sb="2" eb="4">
      <t>センヨウ</t>
    </rPh>
    <phoneticPr fontId="20"/>
  </si>
  <si>
    <t>← 【摘要欄】　可能な限り入力ください</t>
    <rPh sb="3" eb="5">
      <t>テキヨウ</t>
    </rPh>
    <rPh sb="5" eb="6">
      <t>ラン</t>
    </rPh>
    <rPh sb="8" eb="10">
      <t>カノウ</t>
    </rPh>
    <rPh sb="11" eb="12">
      <t>カギ</t>
    </rPh>
    <rPh sb="13" eb="15">
      <t>ニュウリョク</t>
    </rPh>
    <phoneticPr fontId="20"/>
  </si>
  <si>
    <t>(２種類以上の場合)</t>
    <rPh sb="2" eb="6">
      <t>シュルイイジョウ</t>
    </rPh>
    <rPh sb="7" eb="9">
      <t>バアイ</t>
    </rPh>
    <phoneticPr fontId="20"/>
  </si>
  <si>
    <t>mm</t>
  </si>
  <si>
    <t>平面図</t>
    <rPh sb="0" eb="3">
      <t>ヘイメンズ</t>
    </rPh>
    <phoneticPr fontId="20"/>
  </si>
  <si>
    <t>縦断面図</t>
    <rPh sb="0" eb="4">
      <t>ジュウダンメンズ</t>
    </rPh>
    <phoneticPr fontId="20"/>
  </si>
  <si>
    <t>・屋外配管全路線　　・公共桝との接続箇所及び公共桝内
・最少土被り箇所(実測状況)　　・その他必要と思われる箇所　　等</t>
    <rPh sb="1" eb="3">
      <t>オクガイ</t>
    </rPh>
    <rPh sb="3" eb="5">
      <t>ハイカン</t>
    </rPh>
    <rPh sb="5" eb="6">
      <t>ゼン</t>
    </rPh>
    <rPh sb="6" eb="8">
      <t>ロセン</t>
    </rPh>
    <rPh sb="11" eb="13">
      <t>コウキョウ</t>
    </rPh>
    <rPh sb="13" eb="14">
      <t>マス</t>
    </rPh>
    <rPh sb="16" eb="18">
      <t>セツゾク</t>
    </rPh>
    <rPh sb="18" eb="20">
      <t>カショ</t>
    </rPh>
    <rPh sb="20" eb="21">
      <t>オヨ</t>
    </rPh>
    <rPh sb="22" eb="24">
      <t>コウキョウ</t>
    </rPh>
    <rPh sb="24" eb="25">
      <t>マス</t>
    </rPh>
    <rPh sb="25" eb="26">
      <t>ナイ</t>
    </rPh>
    <rPh sb="28" eb="30">
      <t>サイショウ</t>
    </rPh>
    <rPh sb="30" eb="31">
      <t>ド</t>
    </rPh>
    <rPh sb="31" eb="32">
      <t>カブ</t>
    </rPh>
    <rPh sb="33" eb="35">
      <t>カショ</t>
    </rPh>
    <rPh sb="36" eb="38">
      <t>ジッソク</t>
    </rPh>
    <rPh sb="38" eb="40">
      <t>ジョウキョウ</t>
    </rPh>
    <rPh sb="46" eb="47">
      <t>タ</t>
    </rPh>
    <rPh sb="47" eb="49">
      <t>ヒツヨウ</t>
    </rPh>
    <rPh sb="50" eb="51">
      <t>オモ</t>
    </rPh>
    <rPh sb="54" eb="56">
      <t>カショ</t>
    </rPh>
    <rPh sb="58" eb="59">
      <t>トウ</t>
    </rPh>
    <phoneticPr fontId="20"/>
  </si>
  <si>
    <t>エ</t>
  </si>
  <si>
    <t>イ</t>
  </si>
  <si>
    <t>摘　要</t>
  </si>
  <si>
    <t>様式第8号(第14条、第23条関係)</t>
    <rPh sb="0" eb="2">
      <t>ヨウシキ</t>
    </rPh>
    <rPh sb="2" eb="3">
      <t>ダイ</t>
    </rPh>
    <rPh sb="4" eb="5">
      <t>ゴウ</t>
    </rPh>
    <rPh sb="6" eb="7">
      <t>ダイ</t>
    </rPh>
    <rPh sb="9" eb="10">
      <t>ジョウ</t>
    </rPh>
    <rPh sb="11" eb="12">
      <t>ダイ</t>
    </rPh>
    <rPh sb="14" eb="15">
      <t>ジョウ</t>
    </rPh>
    <rPh sb="15" eb="17">
      <t>カンケイ</t>
    </rPh>
    <phoneticPr fontId="20"/>
  </si>
  <si>
    <t>届出区分</t>
    <rPh sb="0" eb="2">
      <t>トドケデ</t>
    </rPh>
    <rPh sb="2" eb="4">
      <t>クブン</t>
    </rPh>
    <phoneticPr fontId="20"/>
  </si>
  <si>
    <t>　公共下水道等の使用を開始（休止・廃止・再開・一時使用・算定基礎変更）したので、魚沼市下水道条例施行規程第14条及び第23条の規定により届け出ます。</t>
    <rPh sb="1" eb="3">
      <t>コウキョウ</t>
    </rPh>
    <rPh sb="3" eb="7">
      <t>ゲスイドウトウ</t>
    </rPh>
    <rPh sb="8" eb="10">
      <t>シヨウ</t>
    </rPh>
    <rPh sb="11" eb="13">
      <t>カイシ</t>
    </rPh>
    <rPh sb="48" eb="50">
      <t>セコウ</t>
    </rPh>
    <rPh sb="50" eb="52">
      <t>キテイ</t>
    </rPh>
    <rPh sb="52" eb="53">
      <t>ダイ</t>
    </rPh>
    <rPh sb="55" eb="56">
      <t>ジョウ</t>
    </rPh>
    <rPh sb="56" eb="57">
      <t>オヨ</t>
    </rPh>
    <rPh sb="58" eb="59">
      <t>ダイ</t>
    </rPh>
    <rPh sb="61" eb="62">
      <t>ジョウ</t>
    </rPh>
    <phoneticPr fontId="20"/>
  </si>
  <si>
    <t>休止</t>
    <rPh sb="0" eb="2">
      <t>キュウシ</t>
    </rPh>
    <phoneticPr fontId="20"/>
  </si>
  <si>
    <t>ア</t>
  </si>
  <si>
    <t>自家井戸（含む併用）から「水道」のみに変更</t>
  </si>
  <si>
    <t>自家井戸と水道の「併用」に変更</t>
    <rPh sb="0" eb="2">
      <t>ジカ</t>
    </rPh>
    <rPh sb="2" eb="4">
      <t>イド</t>
    </rPh>
    <rPh sb="5" eb="7">
      <t>スイドウ</t>
    </rPh>
    <rPh sb="9" eb="11">
      <t>ヘイヨウ</t>
    </rPh>
    <rPh sb="13" eb="15">
      <t>ヘンコウ</t>
    </rPh>
    <phoneticPr fontId="20"/>
  </si>
  <si>
    <t>人から</t>
    <rPh sb="0" eb="1">
      <t>ニン</t>
    </rPh>
    <phoneticPr fontId="20"/>
  </si>
  <si>
    <t>（複数個以上の場合は余白に記入）</t>
    <rPh sb="1" eb="4">
      <t>フクスウコ</t>
    </rPh>
    <rPh sb="4" eb="6">
      <t>イジョウ</t>
    </rPh>
    <rPh sb="7" eb="9">
      <t>バアイ</t>
    </rPh>
    <rPh sb="10" eb="12">
      <t>ヨハク</t>
    </rPh>
    <rPh sb="13" eb="15">
      <t>キニュウ</t>
    </rPh>
    <phoneticPr fontId="79"/>
  </si>
  <si>
    <t>人に変更</t>
    <rPh sb="0" eb="1">
      <t>ニン</t>
    </rPh>
    <rPh sb="2" eb="4">
      <t>ヘンコウ</t>
    </rPh>
    <phoneticPr fontId="20"/>
  </si>
  <si>
    <t>摘要
変更理由等を
記入</t>
    <rPh sb="0" eb="2">
      <t>テキヨウ</t>
    </rPh>
    <rPh sb="4" eb="6">
      <t>ヘンコウ</t>
    </rPh>
    <rPh sb="6" eb="8">
      <t>リユウ</t>
    </rPh>
    <rPh sb="8" eb="9">
      <t>トウ</t>
    </rPh>
    <rPh sb="11" eb="13">
      <t>キニュウ</t>
    </rPh>
    <phoneticPr fontId="20"/>
  </si>
  <si>
    <t>様式第9号(第15条関係)</t>
    <rPh sb="0" eb="2">
      <t>ヨウシキ</t>
    </rPh>
    <rPh sb="2" eb="3">
      <t>ダイ</t>
    </rPh>
    <rPh sb="4" eb="5">
      <t>ゴウ</t>
    </rPh>
    <rPh sb="6" eb="7">
      <t>ダイ</t>
    </rPh>
    <rPh sb="9" eb="10">
      <t>ジョウ</t>
    </rPh>
    <rPh sb="10" eb="12">
      <t>カンケイ</t>
    </rPh>
    <phoneticPr fontId="20"/>
  </si>
  <si>
    <t>除害施設設置（変更）届出書</t>
    <rPh sb="0" eb="2">
      <t>ジョガイ</t>
    </rPh>
    <rPh sb="2" eb="4">
      <t>シセツ</t>
    </rPh>
    <rPh sb="4" eb="6">
      <t>セッチ</t>
    </rPh>
    <rPh sb="7" eb="9">
      <t>ヘンコウ</t>
    </rPh>
    <rPh sb="10" eb="13">
      <t>トドケデショ</t>
    </rPh>
    <phoneticPr fontId="20"/>
  </si>
  <si>
    <t>工場等の名称</t>
    <rPh sb="0" eb="2">
      <t>コウジョウ</t>
    </rPh>
    <rPh sb="2" eb="3">
      <t>ナド</t>
    </rPh>
    <rPh sb="4" eb="6">
      <t>メイショウ</t>
    </rPh>
    <phoneticPr fontId="20"/>
  </si>
  <si>
    <t>← 入力</t>
    <rPh sb="2" eb="4">
      <t>ニュウリョク</t>
    </rPh>
    <phoneticPr fontId="20"/>
  </si>
  <si>
    <t>設置</t>
    <rPh sb="0" eb="2">
      <t>セッチ</t>
    </rPh>
    <phoneticPr fontId="20"/>
  </si>
  <si>
    <t>曲がり、たるみ、汚水の滞留、逆勾配はないか</t>
    <rPh sb="0" eb="1">
      <t>マ</t>
    </rPh>
    <rPh sb="8" eb="10">
      <t>オスイ</t>
    </rPh>
    <rPh sb="11" eb="13">
      <t>タイリュウ</t>
    </rPh>
    <rPh sb="14" eb="15">
      <t>ギャク</t>
    </rPh>
    <rPh sb="15" eb="17">
      <t>コウバイ</t>
    </rPh>
    <phoneticPr fontId="20"/>
  </si>
  <si>
    <t>変更（</t>
    <rPh sb="0" eb="2">
      <t>ヘンコウ</t>
    </rPh>
    <phoneticPr fontId="20"/>
  </si>
  <si>
    <t>現施設の設置</t>
    <rPh sb="0" eb="1">
      <t>ゲン</t>
    </rPh>
    <rPh sb="1" eb="3">
      <t>シセツ</t>
    </rPh>
    <rPh sb="4" eb="6">
      <t>セッチ</t>
    </rPh>
    <phoneticPr fontId="20"/>
  </si>
  <si>
    <t>← 「変更」の場合は（　）内に内容を入力（入替・改修など）。　「現施設の設置」は、「変更」の場合に、既存の除害施設の設置年月日を入力（不明なら「不明」）</t>
    <rPh sb="3" eb="5">
      <t>ヘンコウ</t>
    </rPh>
    <rPh sb="7" eb="9">
      <t>バアイ</t>
    </rPh>
    <rPh sb="13" eb="14">
      <t>ナイ</t>
    </rPh>
    <rPh sb="15" eb="17">
      <t>ナイヨウ</t>
    </rPh>
    <rPh sb="18" eb="20">
      <t>ニュウリョク</t>
    </rPh>
    <rPh sb="21" eb="23">
      <t>イレカエ</t>
    </rPh>
    <rPh sb="24" eb="26">
      <t>カイシュウ</t>
    </rPh>
    <rPh sb="32" eb="33">
      <t>ゲン</t>
    </rPh>
    <rPh sb="33" eb="35">
      <t>シセツ</t>
    </rPh>
    <rPh sb="36" eb="38">
      <t>セッチ</t>
    </rPh>
    <rPh sb="42" eb="44">
      <t>ヘンコウ</t>
    </rPh>
    <rPh sb="46" eb="48">
      <t>バアイ</t>
    </rPh>
    <rPh sb="50" eb="52">
      <t>キゾン</t>
    </rPh>
    <rPh sb="53" eb="55">
      <t>ジョガイ</t>
    </rPh>
    <rPh sb="55" eb="57">
      <t>シセツ</t>
    </rPh>
    <rPh sb="58" eb="60">
      <t>セッチ</t>
    </rPh>
    <rPh sb="60" eb="63">
      <t>ネンガッピ</t>
    </rPh>
    <rPh sb="64" eb="66">
      <t>ニュウリョク</t>
    </rPh>
    <rPh sb="67" eb="69">
      <t>フメイ</t>
    </rPh>
    <rPh sb="72" eb="74">
      <t>フメイ</t>
    </rPh>
    <phoneticPr fontId="20"/>
  </si>
  <si>
    <t>グリーストラップ　/　オイルトラップ　/　ランドリートラップ</t>
  </si>
  <si>
    <t>業種及び
作業内容</t>
    <rPh sb="0" eb="2">
      <t>ギョウシュ</t>
    </rPh>
    <rPh sb="2" eb="3">
      <t>オヨ</t>
    </rPh>
    <rPh sb="5" eb="7">
      <t>サギョウ</t>
    </rPh>
    <rPh sb="7" eb="9">
      <t>ナイヨウ</t>
    </rPh>
    <phoneticPr fontId="20"/>
  </si>
  <si>
    <t>飲食店　/　工場　/　鮮魚加工調理</t>
    <rPh sb="0" eb="2">
      <t>インショク</t>
    </rPh>
    <rPh sb="2" eb="3">
      <t>テン</t>
    </rPh>
    <rPh sb="6" eb="8">
      <t>コウジョウ</t>
    </rPh>
    <rPh sb="11" eb="13">
      <t>センギョ</t>
    </rPh>
    <rPh sb="13" eb="15">
      <t>カコウ</t>
    </rPh>
    <rPh sb="15" eb="17">
      <t>チョウリ</t>
    </rPh>
    <phoneticPr fontId="20"/>
  </si>
  <si>
    <t>下水を排出する
施設の種類</t>
    <rPh sb="0" eb="2">
      <t>ゲスイ</t>
    </rPh>
    <rPh sb="3" eb="5">
      <t>ハイシュツ</t>
    </rPh>
    <rPh sb="8" eb="10">
      <t>シセツ</t>
    </rPh>
    <rPh sb="11" eb="13">
      <t>シュルイ</t>
    </rPh>
    <phoneticPr fontId="20"/>
  </si>
  <si>
    <t>　　　・ 排水設備等工事を、工事申請者以外の他者の土地で他者の家屋に行う</t>
    <rPh sb="5" eb="7">
      <t>はいすい</t>
    </rPh>
    <rPh sb="7" eb="9">
      <t>せつび</t>
    </rPh>
    <rPh sb="9" eb="10">
      <t>とう</t>
    </rPh>
    <rPh sb="10" eb="12">
      <t>こうじ</t>
    </rPh>
    <rPh sb="14" eb="16">
      <t>こうじ</t>
    </rPh>
    <rPh sb="16" eb="18">
      <t>しんせい</t>
    </rPh>
    <rPh sb="18" eb="19">
      <t>しゃ</t>
    </rPh>
    <rPh sb="19" eb="21">
      <t>いがい</t>
    </rPh>
    <rPh sb="22" eb="24">
      <t>たしゃ</t>
    </rPh>
    <rPh sb="25" eb="27">
      <t>とち</t>
    </rPh>
    <rPh sb="28" eb="30">
      <t>たしゃ</t>
    </rPh>
    <rPh sb="31" eb="33">
      <t>かおく</t>
    </rPh>
    <rPh sb="34" eb="35">
      <t>おこな</t>
    </rPh>
    <phoneticPr fontId="80" type="Hiragana"/>
  </si>
  <si>
    <t>強化プラスチック製　/　別紙のとおり</t>
    <rPh sb="0" eb="2">
      <t>キョウカ</t>
    </rPh>
    <rPh sb="8" eb="9">
      <t>セイ</t>
    </rPh>
    <rPh sb="12" eb="14">
      <t>ベッシ</t>
    </rPh>
    <phoneticPr fontId="20"/>
  </si>
  <si>
    <t>その他不適切な事柄はないか</t>
    <rPh sb="2" eb="3">
      <t>タ</t>
    </rPh>
    <rPh sb="3" eb="6">
      <t>フテキセツ</t>
    </rPh>
    <rPh sb="7" eb="9">
      <t>コトガラ</t>
    </rPh>
    <phoneticPr fontId="20"/>
  </si>
  <si>
    <t>下水の
処理方法</t>
    <rPh sb="0" eb="2">
      <t>ゲスイ</t>
    </rPh>
    <rPh sb="4" eb="6">
      <t>ショリ</t>
    </rPh>
    <rPh sb="6" eb="8">
      <t>ホウホウ</t>
    </rPh>
    <phoneticPr fontId="20"/>
  </si>
  <si>
    <t>厨房排水　/　添付図参照</t>
    <rPh sb="0" eb="2">
      <t>チュウボウ</t>
    </rPh>
    <rPh sb="2" eb="4">
      <t>ハイスイ</t>
    </rPh>
    <rPh sb="7" eb="9">
      <t>テンプ</t>
    </rPh>
    <rPh sb="9" eb="10">
      <t>ズ</t>
    </rPh>
    <rPh sb="10" eb="12">
      <t>サンショウ</t>
    </rPh>
    <phoneticPr fontId="20"/>
  </si>
  <si>
    <t>不使用</t>
    <rPh sb="0" eb="3">
      <t>フシヨウ</t>
    </rPh>
    <phoneticPr fontId="20"/>
  </si>
  <si>
    <t>比重差分離方式　/　凝集沈殿方式</t>
    <rPh sb="0" eb="2">
      <t>ヒジュウ</t>
    </rPh>
    <rPh sb="2" eb="3">
      <t>サ</t>
    </rPh>
    <rPh sb="3" eb="5">
      <t>ブンリ</t>
    </rPh>
    <rPh sb="5" eb="7">
      <t>ホウシキ</t>
    </rPh>
    <rPh sb="10" eb="12">
      <t>ギョウシュウ</t>
    </rPh>
    <rPh sb="12" eb="14">
      <t>チンデン</t>
    </rPh>
    <rPh sb="14" eb="16">
      <t>ホウシキ</t>
    </rPh>
    <phoneticPr fontId="20"/>
  </si>
  <si>
    <t>下水の量
及び水質</t>
    <rPh sb="0" eb="2">
      <t>ゲスイ</t>
    </rPh>
    <rPh sb="3" eb="4">
      <t>リョウ</t>
    </rPh>
    <rPh sb="5" eb="6">
      <t>オヨ</t>
    </rPh>
    <rPh sb="7" eb="9">
      <t>スイシツ</t>
    </rPh>
    <phoneticPr fontId="20"/>
  </si>
  <si>
    <t>用水及び排水の
系統</t>
    <rPh sb="0" eb="2">
      <t>ヨウスイ</t>
    </rPh>
    <rPh sb="2" eb="3">
      <t>オヨ</t>
    </rPh>
    <rPh sb="4" eb="6">
      <t>ハイスイ</t>
    </rPh>
    <rPh sb="8" eb="10">
      <t>ケイトウ</t>
    </rPh>
    <phoneticPr fontId="20"/>
  </si>
  <si>
    <t>摘要</t>
    <rPh sb="0" eb="2">
      <t>テキヨウ</t>
    </rPh>
    <phoneticPr fontId="20"/>
  </si>
  <si>
    <t>添付</t>
    <rPh sb="0" eb="2">
      <t>テンプ</t>
    </rPh>
    <phoneticPr fontId="20"/>
  </si>
  <si>
    <t>管　渠</t>
    <rPh sb="0" eb="1">
      <t>カン</t>
    </rPh>
    <rPh sb="2" eb="3">
      <t>ミゾ</t>
    </rPh>
    <phoneticPr fontId="20"/>
  </si>
  <si>
    <t>様式第10号(第15条関係)</t>
    <rPh sb="0" eb="2">
      <t>ヨウシキ</t>
    </rPh>
    <rPh sb="2" eb="3">
      <t>ダイ</t>
    </rPh>
    <rPh sb="5" eb="6">
      <t>ゴウ</t>
    </rPh>
    <rPh sb="7" eb="8">
      <t>ダイ</t>
    </rPh>
    <rPh sb="10" eb="11">
      <t>ジョウ</t>
    </rPh>
    <rPh sb="11" eb="13">
      <t>カンケイ</t>
    </rPh>
    <phoneticPr fontId="20"/>
  </si>
  <si>
    <t>除害施設設置（変更）工事完了届</t>
    <rPh sb="0" eb="2">
      <t>ジョガイ</t>
    </rPh>
    <rPh sb="2" eb="4">
      <t>シセツ</t>
    </rPh>
    <rPh sb="4" eb="6">
      <t>セッチ</t>
    </rPh>
    <rPh sb="7" eb="9">
      <t>ヘンコウ</t>
    </rPh>
    <rPh sb="10" eb="12">
      <t>コウジ</t>
    </rPh>
    <rPh sb="12" eb="14">
      <t>カンリョウ</t>
    </rPh>
    <rPh sb="14" eb="15">
      <t>トドケ</t>
    </rPh>
    <phoneticPr fontId="20"/>
  </si>
  <si>
    <t>　除害施設の設置（変更）工事が完了したので、魚沼市下水道条例施行規程第15条第2項の規定により届け出ます。</t>
    <rPh sb="1" eb="3">
      <t>ジョガイ</t>
    </rPh>
    <rPh sb="3" eb="5">
      <t>シセツ</t>
    </rPh>
    <rPh sb="6" eb="8">
      <t>セッチ</t>
    </rPh>
    <rPh sb="9" eb="11">
      <t>ヘンコウ</t>
    </rPh>
    <rPh sb="12" eb="14">
      <t>コウジ</t>
    </rPh>
    <rPh sb="15" eb="17">
      <t>カンリョウ</t>
    </rPh>
    <rPh sb="30" eb="32">
      <t>セコウ</t>
    </rPh>
    <rPh sb="32" eb="34">
      <t>キテイ</t>
    </rPh>
    <rPh sb="34" eb="35">
      <t>ダイ</t>
    </rPh>
    <rPh sb="37" eb="38">
      <t>ジョウ</t>
    </rPh>
    <rPh sb="38" eb="39">
      <t>ダイ</t>
    </rPh>
    <rPh sb="40" eb="41">
      <t>コウ</t>
    </rPh>
    <rPh sb="42" eb="44">
      <t>キテイ</t>
    </rPh>
    <phoneticPr fontId="20"/>
  </si>
  <si>
    <t>「現施設の設置」は、「変更」の場合に、既存の除害施設の設置年月日を入力（不明なら「不明」）</t>
  </si>
  <si>
    <t>除害施設の
管理責任者</t>
    <rPh sb="0" eb="2">
      <t>ジョガイ</t>
    </rPh>
    <rPh sb="2" eb="4">
      <t>シセツ</t>
    </rPh>
    <rPh sb="6" eb="8">
      <t>カンリ</t>
    </rPh>
    <rPh sb="8" eb="10">
      <t>セキニン</t>
    </rPh>
    <rPh sb="10" eb="11">
      <t>シャ</t>
    </rPh>
    <phoneticPr fontId="20"/>
  </si>
  <si>
    <t>← 設置した除害施設の管理責任者を記入してください。</t>
    <rPh sb="2" eb="4">
      <t>セッチ</t>
    </rPh>
    <rPh sb="6" eb="8">
      <t>ジョガイ</t>
    </rPh>
    <rPh sb="8" eb="10">
      <t>シセツ</t>
    </rPh>
    <rPh sb="11" eb="13">
      <t>カンリ</t>
    </rPh>
    <rPh sb="13" eb="15">
      <t>セキニン</t>
    </rPh>
    <rPh sb="15" eb="16">
      <t>シャ</t>
    </rPh>
    <rPh sb="17" eb="19">
      <t>キニュウ</t>
    </rPh>
    <phoneticPr fontId="20"/>
  </si>
  <si>
    <t>資格等</t>
    <rPh sb="0" eb="2">
      <t>シカク</t>
    </rPh>
    <rPh sb="2" eb="3">
      <t>トウ</t>
    </rPh>
    <phoneticPr fontId="20"/>
  </si>
  <si>
    <t>「無」の場合は、届出者を管理責任者として取り扱いますので届出者に周知願います。</t>
    <rPh sb="1" eb="2">
      <t>ム</t>
    </rPh>
    <rPh sb="4" eb="6">
      <t>バアイ</t>
    </rPh>
    <rPh sb="8" eb="10">
      <t>トドケデ</t>
    </rPh>
    <rPh sb="10" eb="11">
      <t>シャ</t>
    </rPh>
    <rPh sb="12" eb="14">
      <t>カンリ</t>
    </rPh>
    <rPh sb="14" eb="16">
      <t>セキニン</t>
    </rPh>
    <rPh sb="16" eb="17">
      <t>シャ</t>
    </rPh>
    <rPh sb="20" eb="21">
      <t>ト</t>
    </rPh>
    <rPh sb="22" eb="23">
      <t>アツカ</t>
    </rPh>
    <rPh sb="28" eb="30">
      <t>トドケデ</t>
    </rPh>
    <rPh sb="30" eb="31">
      <t>シャ</t>
    </rPh>
    <rPh sb="32" eb="35">
      <t>シュウチネガ</t>
    </rPh>
    <phoneticPr fontId="20"/>
  </si>
  <si>
    <t>様式第13号(第15条関係)</t>
    <rPh sb="0" eb="2">
      <t>ヨウシキ</t>
    </rPh>
    <rPh sb="2" eb="3">
      <t>ダイ</t>
    </rPh>
    <rPh sb="5" eb="6">
      <t>ゴウ</t>
    </rPh>
    <rPh sb="7" eb="8">
      <t>ダイ</t>
    </rPh>
    <rPh sb="10" eb="11">
      <t>ジョウ</t>
    </rPh>
    <rPh sb="11" eb="13">
      <t>カンケイ</t>
    </rPh>
    <phoneticPr fontId="20"/>
  </si>
  <si>
    <t>除害施設休止(廃止)届出書</t>
  </si>
  <si>
    <t>除害施設名称</t>
  </si>
  <si>
    <t>休　止</t>
    <rPh sb="0" eb="1">
      <t>キュウ</t>
    </rPh>
    <rPh sb="2" eb="3">
      <t>トメ</t>
    </rPh>
    <phoneticPr fontId="20"/>
  </si>
  <si>
    <t>至</t>
    <rPh sb="0" eb="1">
      <t>イタ</t>
    </rPh>
    <phoneticPr fontId="20"/>
  </si>
  <si>
    <t>様式第19号(第22条関係)</t>
    <rPh sb="0" eb="2">
      <t>ヨウシキ</t>
    </rPh>
    <rPh sb="2" eb="3">
      <t>ダイ</t>
    </rPh>
    <rPh sb="5" eb="6">
      <t>ゴウ</t>
    </rPh>
    <rPh sb="7" eb="8">
      <t>ダイ</t>
    </rPh>
    <rPh sb="10" eb="11">
      <t>ジョウ</t>
    </rPh>
    <rPh sb="11" eb="13">
      <t>カンケイ</t>
    </rPh>
    <phoneticPr fontId="20"/>
  </si>
  <si>
    <t>排除開始日</t>
    <rPh sb="0" eb="2">
      <t>ハイジョ</t>
    </rPh>
    <rPh sb="2" eb="5">
      <t>カイシビ</t>
    </rPh>
    <phoneticPr fontId="79"/>
  </si>
  <si>
    <t>届出区分</t>
    <rPh sb="0" eb="1">
      <t>トド</t>
    </rPh>
    <rPh sb="1" eb="2">
      <t>デ</t>
    </rPh>
    <rPh sb="2" eb="4">
      <t>クブン</t>
    </rPh>
    <phoneticPr fontId="79"/>
  </si>
  <si>
    <t>撤去</t>
    <rPh sb="0" eb="2">
      <t>テッキョ</t>
    </rPh>
    <phoneticPr fontId="79"/>
  </si>
  <si>
    <t>水道水使用状況</t>
    <rPh sb="0" eb="3">
      <t>スイドウスイ</t>
    </rPh>
    <rPh sb="3" eb="5">
      <t>シヨウ</t>
    </rPh>
    <rPh sb="5" eb="7">
      <t>ジョウキョウ</t>
    </rPh>
    <phoneticPr fontId="79"/>
  </si>
  <si>
    <t>水道水以外区分</t>
    <rPh sb="0" eb="3">
      <t>スイドウスイ</t>
    </rPh>
    <rPh sb="3" eb="5">
      <t>イガイ</t>
    </rPh>
    <rPh sb="5" eb="7">
      <t>クブン</t>
    </rPh>
    <phoneticPr fontId="20"/>
  </si>
  <si>
    <t>●ﾒｰﾀｰ№</t>
  </si>
  <si>
    <t>その他（</t>
    <rPh sb="2" eb="3">
      <t>タ</t>
    </rPh>
    <phoneticPr fontId="79"/>
  </si>
  <si>
    <t>施工者</t>
    <rPh sb="0" eb="3">
      <t>セコウシャ</t>
    </rPh>
    <phoneticPr fontId="20"/>
  </si>
  <si>
    <t>承　諾　届　出　書</t>
    <rPh sb="0" eb="1">
      <t>しょう</t>
    </rPh>
    <rPh sb="2" eb="3">
      <t>むべ</t>
    </rPh>
    <rPh sb="4" eb="5">
      <t>とどけ</t>
    </rPh>
    <rPh sb="6" eb="7">
      <t>しゅつ</t>
    </rPh>
    <rPh sb="8" eb="9">
      <t>しょ</t>
    </rPh>
    <phoneticPr fontId="80" type="Hiragana"/>
  </si>
  <si>
    <t>本人</t>
    <rPh sb="0" eb="2">
      <t>ホンニン</t>
    </rPh>
    <phoneticPr fontId="20"/>
  </si>
  <si>
    <t>工事店名</t>
    <rPh sb="0" eb="2">
      <t>コウジ</t>
    </rPh>
    <rPh sb="2" eb="4">
      <t>テンメイ</t>
    </rPh>
    <phoneticPr fontId="79"/>
  </si>
  <si>
    <t>作業者名</t>
    <rPh sb="0" eb="3">
      <t>サギョウシャ</t>
    </rPh>
    <rPh sb="3" eb="4">
      <t>メイ</t>
    </rPh>
    <phoneticPr fontId="79"/>
  </si>
  <si>
    <t>← 該当するもの（片方または両方）にチェック（☑）を入れる</t>
    <rPh sb="2" eb="4">
      <t>がいとう</t>
    </rPh>
    <rPh sb="9" eb="11">
      <t>かたほう</t>
    </rPh>
    <rPh sb="14" eb="16">
      <t>りょうほう</t>
    </rPh>
    <rPh sb="26" eb="27">
      <t>い</t>
    </rPh>
    <phoneticPr fontId="80" type="Hiragana"/>
  </si>
  <si>
    <t>確認番号</t>
    <rPh sb="0" eb="2">
      <t>カクニン</t>
    </rPh>
    <phoneticPr fontId="79"/>
  </si>
  <si>
    <t>個人施工者氏名</t>
    <rPh sb="0" eb="2">
      <t>コジン</t>
    </rPh>
    <rPh sb="2" eb="5">
      <t>セコウシャ</t>
    </rPh>
    <rPh sb="5" eb="7">
      <t>シメイ</t>
    </rPh>
    <phoneticPr fontId="79"/>
  </si>
  <si>
    <t>減算</t>
    <rPh sb="0" eb="2">
      <t>ゲンサン</t>
    </rPh>
    <phoneticPr fontId="79"/>
  </si>
  <si>
    <t>平面図</t>
    <rPh sb="0" eb="3">
      <t>ヘイメンズ</t>
    </rPh>
    <phoneticPr fontId="79"/>
  </si>
  <si>
    <t>立面図</t>
    <rPh sb="0" eb="3">
      <t>リツメンズ</t>
    </rPh>
    <phoneticPr fontId="79"/>
  </si>
  <si>
    <t>下水道使用料等減免申請書</t>
  </si>
  <si>
    <t xml:space="preserve"> 使 用 料</t>
    <rPh sb="1" eb="2">
      <t>シ</t>
    </rPh>
    <rPh sb="3" eb="4">
      <t>ヨウ</t>
    </rPh>
    <rPh sb="5" eb="6">
      <t>リョウ</t>
    </rPh>
    <phoneticPr fontId="20"/>
  </si>
  <si>
    <t xml:space="preserve"> 占 用 料</t>
    <rPh sb="1" eb="2">
      <t>ウラナイ</t>
    </rPh>
    <rPh sb="3" eb="4">
      <t>ヨウ</t>
    </rPh>
    <rPh sb="5" eb="6">
      <t>リョウ</t>
    </rPh>
    <phoneticPr fontId="20"/>
  </si>
  <si>
    <t>上記調査表のとおり排水設備工事現場調査を行いましたので報告します。</t>
    <rPh sb="0" eb="2">
      <t>ジョウキ</t>
    </rPh>
    <rPh sb="2" eb="5">
      <t>チョウサヒョウ</t>
    </rPh>
    <rPh sb="9" eb="11">
      <t>ハイスイ</t>
    </rPh>
    <rPh sb="11" eb="13">
      <t>セツビ</t>
    </rPh>
    <rPh sb="13" eb="15">
      <t>コウジ</t>
    </rPh>
    <rPh sb="15" eb="17">
      <t>ゲンバ</t>
    </rPh>
    <rPh sb="17" eb="19">
      <t>チョウサ</t>
    </rPh>
    <rPh sb="20" eb="21">
      <t>オコナ</t>
    </rPh>
    <rPh sb="27" eb="29">
      <t>ホウコク</t>
    </rPh>
    <phoneticPr fontId="20"/>
  </si>
  <si>
    <t>係員</t>
    <rPh sb="0" eb="2">
      <t>カカリイン</t>
    </rPh>
    <phoneticPr fontId="20"/>
  </si>
  <si>
    <t>排水設備工事現場調査表</t>
    <rPh sb="0" eb="2">
      <t>ハイスイ</t>
    </rPh>
    <rPh sb="2" eb="4">
      <t>セツビ</t>
    </rPh>
    <rPh sb="4" eb="6">
      <t>コウジ</t>
    </rPh>
    <rPh sb="6" eb="8">
      <t>ゲンバ</t>
    </rPh>
    <rPh sb="8" eb="10">
      <t>チョウサ</t>
    </rPh>
    <rPh sb="10" eb="11">
      <t>ヒョウ</t>
    </rPh>
    <phoneticPr fontId="20"/>
  </si>
  <si>
    <t xml:space="preserve">確認番号 </t>
    <rPh sb="0" eb="2">
      <t>カクニン</t>
    </rPh>
    <rPh sb="2" eb="4">
      <t>バンゴウ</t>
    </rPh>
    <phoneticPr fontId="20"/>
  </si>
  <si>
    <t>排水設備全般（配管経路、桝、管渠等）について、図面どおりの構造となっているか</t>
    <rPh sb="0" eb="2">
      <t>ハイスイ</t>
    </rPh>
    <rPh sb="2" eb="4">
      <t>セツビ</t>
    </rPh>
    <rPh sb="4" eb="6">
      <t>ゼンパン</t>
    </rPh>
    <rPh sb="7" eb="9">
      <t>ハイカン</t>
    </rPh>
    <rPh sb="9" eb="11">
      <t>ケイロ</t>
    </rPh>
    <rPh sb="12" eb="13">
      <t>マス</t>
    </rPh>
    <rPh sb="14" eb="16">
      <t>カンキョ</t>
    </rPh>
    <rPh sb="16" eb="17">
      <t>トウ</t>
    </rPh>
    <rPh sb="23" eb="25">
      <t>ズメン</t>
    </rPh>
    <rPh sb="29" eb="31">
      <t>コウゾウ</t>
    </rPh>
    <phoneticPr fontId="20"/>
  </si>
  <si>
    <t xml:space="preserve">申請者 </t>
    <rPh sb="0" eb="1">
      <t>サル</t>
    </rPh>
    <rPh sb="1" eb="2">
      <t>ショウ</t>
    </rPh>
    <rPh sb="2" eb="3">
      <t>モノ</t>
    </rPh>
    <phoneticPr fontId="20"/>
  </si>
  <si>
    <t>住所</t>
    <rPh sb="0" eb="1">
      <t>ジュウ</t>
    </rPh>
    <rPh sb="1" eb="2">
      <t>ジョ</t>
    </rPh>
    <phoneticPr fontId="20"/>
  </si>
  <si>
    <t>住所</t>
    <rPh sb="0" eb="2">
      <t>じゅうしょ</t>
    </rPh>
    <phoneticPr fontId="80" type="Hiragana"/>
  </si>
  <si>
    <t>氏名</t>
    <rPh sb="0" eb="1">
      <t>シ</t>
    </rPh>
    <rPh sb="1" eb="2">
      <t>メイ</t>
    </rPh>
    <phoneticPr fontId="20"/>
  </si>
  <si>
    <t>責任
技術者</t>
    <rPh sb="0" eb="2">
      <t>セキニン</t>
    </rPh>
    <rPh sb="3" eb="6">
      <t>ギジュツシャ</t>
    </rPh>
    <phoneticPr fontId="20"/>
  </si>
  <si>
    <t>下水道接続に伴う関連工事一式</t>
    <rPh sb="0" eb="3">
      <t>げすいどう</t>
    </rPh>
    <rPh sb="3" eb="5">
      <t>せつぞく</t>
    </rPh>
    <rPh sb="6" eb="7">
      <t>ともな</t>
    </rPh>
    <rPh sb="8" eb="10">
      <t>かんれん</t>
    </rPh>
    <rPh sb="10" eb="12">
      <t>こうじ</t>
    </rPh>
    <rPh sb="12" eb="14">
      <t>いっしき</t>
    </rPh>
    <phoneticPr fontId="80" type="Hiragana"/>
  </si>
  <si>
    <t>工事完了後、速やかに現場調査を行ったか</t>
    <rPh sb="0" eb="2">
      <t>コウジ</t>
    </rPh>
    <rPh sb="2" eb="4">
      <t>カンリョウ</t>
    </rPh>
    <rPh sb="4" eb="5">
      <t>ゴ</t>
    </rPh>
    <rPh sb="6" eb="7">
      <t>スミ</t>
    </rPh>
    <rPh sb="10" eb="12">
      <t>ゲンバ</t>
    </rPh>
    <rPh sb="12" eb="14">
      <t>チョウサ</t>
    </rPh>
    <rPh sb="15" eb="16">
      <t>オコナ</t>
    </rPh>
    <phoneticPr fontId="20"/>
  </si>
  <si>
    <t>目視・実測</t>
    <rPh sb="0" eb="2">
      <t>モクシ</t>
    </rPh>
    <rPh sb="3" eb="5">
      <t>ジッソク</t>
    </rPh>
    <phoneticPr fontId="20"/>
  </si>
  <si>
    <t>排水設備以外の事柄（隣地との境界線、建物及びその間取り、支障物件等）は図面と整合がとれているか</t>
    <rPh sb="0" eb="2">
      <t>ハイスイ</t>
    </rPh>
    <rPh sb="2" eb="4">
      <t>セツビ</t>
    </rPh>
    <rPh sb="4" eb="6">
      <t>イガイ</t>
    </rPh>
    <rPh sb="7" eb="9">
      <t>コトガラ</t>
    </rPh>
    <rPh sb="10" eb="12">
      <t>リンチ</t>
    </rPh>
    <rPh sb="14" eb="17">
      <t>キョウカイセン</t>
    </rPh>
    <rPh sb="18" eb="20">
      <t>タテモノ</t>
    </rPh>
    <rPh sb="20" eb="21">
      <t>オヨ</t>
    </rPh>
    <rPh sb="24" eb="26">
      <t>マド</t>
    </rPh>
    <rPh sb="28" eb="30">
      <t>シショウ</t>
    </rPh>
    <rPh sb="30" eb="33">
      <t>ブッケントウ</t>
    </rPh>
    <rPh sb="35" eb="37">
      <t>ズメン</t>
    </rPh>
    <rPh sb="38" eb="40">
      <t>セイゴウ</t>
    </rPh>
    <phoneticPr fontId="20"/>
  </si>
  <si>
    <t>設置箇所は適切（会合点、屈曲点、起点、終点、管種の変化点、勾配の変化点）か</t>
    <rPh sb="0" eb="2">
      <t>セッチ</t>
    </rPh>
    <rPh sb="2" eb="4">
      <t>カショ</t>
    </rPh>
    <rPh sb="5" eb="7">
      <t>テキセツ</t>
    </rPh>
    <phoneticPr fontId="20"/>
  </si>
  <si>
    <t>桝間の距離は適切（管径の120倍以下）か</t>
    <rPh sb="0" eb="1">
      <t>マス</t>
    </rPh>
    <rPh sb="1" eb="2">
      <t>カン</t>
    </rPh>
    <rPh sb="3" eb="5">
      <t>キョリ</t>
    </rPh>
    <rPh sb="6" eb="8">
      <t>テキセツ</t>
    </rPh>
    <phoneticPr fontId="20"/>
  </si>
  <si>
    <t>トラップの構造は適切か</t>
    <rPh sb="5" eb="7">
      <t>コウゾウ</t>
    </rPh>
    <rPh sb="8" eb="10">
      <t>テキセツ</t>
    </rPh>
    <phoneticPr fontId="20"/>
  </si>
  <si>
    <t>勾配は適切か
　VUφ100→ 2％以上 ／ VUφ150→ 1.5％以上</t>
    <rPh sb="0" eb="2">
      <t>コウバイ</t>
    </rPh>
    <rPh sb="3" eb="5">
      <t>テキセツ</t>
    </rPh>
    <rPh sb="18" eb="20">
      <t>イジョウ</t>
    </rPh>
    <rPh sb="35" eb="37">
      <t>イジョウ</t>
    </rPh>
    <phoneticPr fontId="20"/>
  </si>
  <si>
    <t>水を流す
・実測</t>
    <rPh sb="0" eb="1">
      <t>ミズ</t>
    </rPh>
    <rPh sb="2" eb="3">
      <t>ナガ</t>
    </rPh>
    <rPh sb="6" eb="8">
      <t>ジッソク</t>
    </rPh>
    <phoneticPr fontId="20"/>
  </si>
  <si>
    <t>土被りは適切（20cm以上）か</t>
    <rPh sb="0" eb="1">
      <t>ド</t>
    </rPh>
    <rPh sb="1" eb="2">
      <t>カブ</t>
    </rPh>
    <rPh sb="4" eb="6">
      <t>テキセツ</t>
    </rPh>
    <rPh sb="11" eb="13">
      <t>イジョウ</t>
    </rPh>
    <phoneticPr fontId="20"/>
  </si>
  <si>
    <t>水を流す・
実測・ミラー</t>
    <rPh sb="0" eb="1">
      <t>ミズ</t>
    </rPh>
    <rPh sb="2" eb="3">
      <t>ナガ</t>
    </rPh>
    <rPh sb="6" eb="8">
      <t>ジッソク</t>
    </rPh>
    <phoneticPr fontId="20"/>
  </si>
  <si>
    <t>共　通</t>
    <rPh sb="0" eb="1">
      <t>キョウ</t>
    </rPh>
    <rPh sb="2" eb="3">
      <t>ツウ</t>
    </rPh>
    <phoneticPr fontId="20"/>
  </si>
  <si>
    <t>使用材料は規格品か</t>
    <rPh sb="0" eb="2">
      <t>シヨウ</t>
    </rPh>
    <rPh sb="2" eb="4">
      <t>ザイリョウ</t>
    </rPh>
    <rPh sb="5" eb="8">
      <t>キカクヒン</t>
    </rPh>
    <phoneticPr fontId="20"/>
  </si>
  <si>
    <t>不明水及び臭気の漏れはないか</t>
    <rPh sb="0" eb="2">
      <t>フメイ</t>
    </rPh>
    <rPh sb="2" eb="3">
      <t>スイ</t>
    </rPh>
    <rPh sb="3" eb="4">
      <t>オヨ</t>
    </rPh>
    <rPh sb="5" eb="7">
      <t>シュウキ</t>
    </rPh>
    <rPh sb="8" eb="9">
      <t>モ</t>
    </rPh>
    <phoneticPr fontId="20"/>
  </si>
  <si>
    <t>（○良　　△保留、一部不適　　×否　　― 該当なし）</t>
    <rPh sb="2" eb="3">
      <t>リョウ</t>
    </rPh>
    <rPh sb="6" eb="8">
      <t>ホリュウ</t>
    </rPh>
    <rPh sb="9" eb="11">
      <t>イチブ</t>
    </rPh>
    <rPh sb="11" eb="13">
      <t>フテキ</t>
    </rPh>
    <rPh sb="16" eb="17">
      <t>イナ</t>
    </rPh>
    <rPh sb="21" eb="23">
      <t>ガイトウ</t>
    </rPh>
    <phoneticPr fontId="20"/>
  </si>
  <si>
    <t>上記の通り排水設備等工事を適正に行いました。</t>
    <rPh sb="0" eb="2">
      <t>ジョウキ</t>
    </rPh>
    <rPh sb="3" eb="4">
      <t>トオ</t>
    </rPh>
    <rPh sb="5" eb="7">
      <t>ハイスイ</t>
    </rPh>
    <rPh sb="7" eb="9">
      <t>セツビ</t>
    </rPh>
    <rPh sb="9" eb="10">
      <t>トウ</t>
    </rPh>
    <rPh sb="10" eb="12">
      <t>コウジ</t>
    </rPh>
    <rPh sb="13" eb="15">
      <t>テキセイ</t>
    </rPh>
    <rPh sb="16" eb="17">
      <t>オコナ</t>
    </rPh>
    <phoneticPr fontId="20"/>
  </si>
  <si>
    <t>工事店名</t>
    <rPh sb="0" eb="2">
      <t>コウジ</t>
    </rPh>
    <rPh sb="2" eb="4">
      <t>テンメイ</t>
    </rPh>
    <phoneticPr fontId="20"/>
  </si>
  <si>
    <t>魚　沼　市　長　　様</t>
    <rPh sb="0" eb="1">
      <t>ウオ</t>
    </rPh>
    <rPh sb="2" eb="3">
      <t>ヌマ</t>
    </rPh>
    <rPh sb="4" eb="5">
      <t>シ</t>
    </rPh>
    <rPh sb="6" eb="7">
      <t>チョウ</t>
    </rPh>
    <rPh sb="9" eb="10">
      <t>サマ</t>
    </rPh>
    <phoneticPr fontId="20"/>
  </si>
  <si>
    <t>調査員</t>
    <rPh sb="0" eb="3">
      <t>チョウサイン</t>
    </rPh>
    <phoneticPr fontId="20"/>
  </si>
  <si>
    <t>令和</t>
    <rPh sb="0" eb="2">
      <t>れいわ</t>
    </rPh>
    <phoneticPr fontId="80" type="Hiragana"/>
  </si>
  <si>
    <t>年</t>
    <rPh sb="0" eb="1">
      <t>ねん</t>
    </rPh>
    <phoneticPr fontId="80" type="Hiragana"/>
  </si>
  <si>
    <t>月</t>
    <rPh sb="0" eb="1">
      <t>がつ</t>
    </rPh>
    <phoneticPr fontId="80" type="Hiragana"/>
  </si>
  <si>
    <t>← 日付入力</t>
    <rPh sb="2" eb="4">
      <t>ひづけ</t>
    </rPh>
    <rPh sb="4" eb="6">
      <t>にゅうりょく</t>
    </rPh>
    <phoneticPr fontId="80" type="Hiragana"/>
  </si>
  <si>
    <t>私が所有する</t>
    <rPh sb="0" eb="1">
      <t>わたし</t>
    </rPh>
    <rPh sb="2" eb="4">
      <t>しょゆう</t>
    </rPh>
    <phoneticPr fontId="80" type="Hiragana"/>
  </si>
  <si>
    <t>に対し、下記のとおり</t>
    <rPh sb="1" eb="2">
      <t>たい</t>
    </rPh>
    <rPh sb="4" eb="6">
      <t>かき</t>
    </rPh>
    <phoneticPr fontId="80" type="Hiragana"/>
  </si>
  <si>
    <t>家　屋</t>
    <rPh sb="0" eb="1">
      <t>いえ</t>
    </rPh>
    <rPh sb="2" eb="3">
      <t>や</t>
    </rPh>
    <phoneticPr fontId="80" type="Hiragana"/>
  </si>
  <si>
    <t>　　　・ 排水設備等工事を、工事申請者以外の他者の土地で行う場合</t>
    <rPh sb="5" eb="7">
      <t>はいすい</t>
    </rPh>
    <rPh sb="7" eb="9">
      <t>せつび</t>
    </rPh>
    <rPh sb="9" eb="10">
      <t>とう</t>
    </rPh>
    <rPh sb="10" eb="12">
      <t>こうじ</t>
    </rPh>
    <rPh sb="14" eb="16">
      <t>こうじ</t>
    </rPh>
    <rPh sb="16" eb="19">
      <t>しんせいしゃ</t>
    </rPh>
    <rPh sb="19" eb="21">
      <t>いがい</t>
    </rPh>
    <rPh sb="22" eb="24">
      <t>たしゃ</t>
    </rPh>
    <rPh sb="25" eb="27">
      <t>とち</t>
    </rPh>
    <rPh sb="28" eb="29">
      <t>おこな</t>
    </rPh>
    <rPh sb="30" eb="32">
      <t>ばあい</t>
    </rPh>
    <phoneticPr fontId="80" type="Hiragana"/>
  </si>
  <si>
    <t>◆ 土地、家屋両方にチェックする場合　→　他者の土地の他者の家屋を改修する等</t>
    <rPh sb="5" eb="7">
      <t>かおく</t>
    </rPh>
    <rPh sb="7" eb="9">
      <t>りょうほう</t>
    </rPh>
    <rPh sb="16" eb="18">
      <t>ばあい</t>
    </rPh>
    <rPh sb="21" eb="23">
      <t>たしゃ</t>
    </rPh>
    <rPh sb="24" eb="26">
      <t>とち</t>
    </rPh>
    <rPh sb="27" eb="29">
      <t>たしゃ</t>
    </rPh>
    <rPh sb="30" eb="32">
      <t>かおく</t>
    </rPh>
    <rPh sb="33" eb="35">
      <t>かいしゅう</t>
    </rPh>
    <rPh sb="37" eb="38">
      <t>とう</t>
    </rPh>
    <phoneticPr fontId="80" type="Hiragana"/>
  </si>
  <si>
    <t>← 土地・家屋所有者の方から記入、押印いただく</t>
    <rPh sb="2" eb="4">
      <t>とち</t>
    </rPh>
    <rPh sb="5" eb="7">
      <t>かおく</t>
    </rPh>
    <rPh sb="7" eb="10">
      <t>しょゆうしゃ</t>
    </rPh>
    <rPh sb="11" eb="12">
      <t>かた</t>
    </rPh>
    <rPh sb="14" eb="16">
      <t>きにゅう</t>
    </rPh>
    <rPh sb="17" eb="19">
      <t>おういん</t>
    </rPh>
    <phoneticPr fontId="80" type="Hiragana"/>
  </si>
  <si>
    <t>記</t>
    <rPh sb="0" eb="1">
      <t>き</t>
    </rPh>
    <phoneticPr fontId="80" type="Hiragana"/>
  </si>
  <si>
    <t>申込書・報告書決裁欄の「主任技術管理者」を「水道技術管理者」へ変更、セキュリティ強化によりマクロが起動しないことがあるため「○付けマクロ」を削除</t>
    <rPh sb="0" eb="3">
      <t>モウシコミショ</t>
    </rPh>
    <rPh sb="4" eb="7">
      <t>ホウコクショ</t>
    </rPh>
    <rPh sb="7" eb="10">
      <t>ケッサイラン</t>
    </rPh>
    <rPh sb="12" eb="19">
      <t>シュニンギジュツカンリシャ</t>
    </rPh>
    <rPh sb="22" eb="24">
      <t>スイドウ</t>
    </rPh>
    <rPh sb="24" eb="26">
      <t>ギジュツ</t>
    </rPh>
    <rPh sb="26" eb="29">
      <t>カンリシャ</t>
    </rPh>
    <rPh sb="31" eb="33">
      <t>ヘンコウ</t>
    </rPh>
    <rPh sb="40" eb="42">
      <t>キョウカ</t>
    </rPh>
    <rPh sb="49" eb="51">
      <t>キドウ</t>
    </rPh>
    <rPh sb="63" eb="64">
      <t>ツ</t>
    </rPh>
    <rPh sb="70" eb="72">
      <t>サクジョ</t>
    </rPh>
    <phoneticPr fontId="20"/>
  </si>
  <si>
    <t>← 工事内容に合わせて入力する。</t>
    <rPh sb="2" eb="4">
      <t>こうじ</t>
    </rPh>
    <rPh sb="4" eb="6">
      <t>ないよう</t>
    </rPh>
    <rPh sb="7" eb="8">
      <t>あ</t>
    </rPh>
    <rPh sb="11" eb="13">
      <t>にゅうりょく</t>
    </rPh>
    <phoneticPr fontId="80" type="Hiragana"/>
  </si>
  <si>
    <t>　・</t>
  </si>
  <si>
    <t>既設排水管の入替工事一式</t>
    <rPh sb="0" eb="5">
      <t>きせつはいすいかん</t>
    </rPh>
    <rPh sb="6" eb="8">
      <t>いれかえ</t>
    </rPh>
    <rPh sb="8" eb="10">
      <t>こうじ</t>
    </rPh>
    <rPh sb="10" eb="12">
      <t>いっしき</t>
    </rPh>
    <phoneticPr fontId="80" type="Hiragana"/>
  </si>
  <si>
    <t>など</t>
  </si>
  <si>
    <t>←　工事種別、用途に○をつける</t>
    <rPh sb="2" eb="4">
      <t>コウジ</t>
    </rPh>
    <rPh sb="4" eb="6">
      <t>シュベツ</t>
    </rPh>
    <rPh sb="7" eb="9">
      <t>ヨウト</t>
    </rPh>
    <phoneticPr fontId="20"/>
  </si>
</sst>
</file>

<file path=xl/styles.xml><?xml version="1.0" encoding="utf-8"?>
<styleSheet xmlns="http://schemas.openxmlformats.org/spreadsheetml/2006/main" xmlns:r="http://schemas.openxmlformats.org/officeDocument/2006/relationships" xmlns:mc="http://schemas.openxmlformats.org/markup-compatibility/2006">
  <numFmts count="8">
    <numFmt numFmtId="6" formatCode="&quot;¥&quot;#,##0;[Red]&quot;¥&quot;\-#,##0"/>
    <numFmt numFmtId="176" formatCode="yyyy&quot;年&quot;m&quot;月&quot;d&quot;日&quot;;@"/>
    <numFmt numFmtId="177" formatCode="[$-411]ggg&quot; &quot;e&quot; 年 &quot;m&quot; 月 &quot;d&quot; 日 &quot;;;&quot;令和　　　　年　　　　月　　　　日&quot;;@"/>
    <numFmt numFmtId="178" formatCode="#,##0.0;[Red]\-#,##0.0"/>
    <numFmt numFmtId="179" formatCode="[$-411]ggg&quot; &quot;e&quot; 年 &quot;m&quot; 月 &quot;d&quot; 日 &quot;;;&quot;令和　　年　　月　　日&quot;;@"/>
    <numFmt numFmtId="180" formatCode="[=0]&quot;&quot;;General"/>
    <numFmt numFmtId="181" formatCode="[$-411]gg&quot; &quot;e&quot; 年 &quot;m&quot; 月 &quot;d&quot; 日 &quot;;;&quot;令　　　　　　&quot;;@"/>
    <numFmt numFmtId="182" formatCode="[$-411]gge&quot; 年 &quot;m&quot; 月分&quot;;;&quot;令    年    月分&quot;;@"/>
  </numFmts>
  <fonts count="81">
    <font>
      <sz val="11"/>
      <color auto="1"/>
      <name val="ＭＳ Ｐゴシック"/>
      <family val="3"/>
    </font>
    <font>
      <sz val="11"/>
      <color indexed="8"/>
      <name val="ＭＳ Ｐゴシック"/>
      <family val="3"/>
    </font>
    <font>
      <sz val="11"/>
      <color indexed="9"/>
      <name val="ＭＳ Ｐゴシック"/>
      <family val="3"/>
    </font>
    <font>
      <sz val="11"/>
      <color indexed="60"/>
      <name val="ＭＳ Ｐゴシック"/>
      <family val="3"/>
    </font>
    <font>
      <sz val="18"/>
      <color indexed="56"/>
      <name val="ＭＳ Ｐゴシック"/>
      <family val="3"/>
    </font>
    <font>
      <b/>
      <sz val="11"/>
      <color indexed="9"/>
      <name val="ＭＳ Ｐゴシック"/>
      <family val="3"/>
    </font>
    <font>
      <sz val="11"/>
      <color auto="1"/>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12"/>
      <color auto="1"/>
      <name val="ＭＳ ゴシック"/>
      <family val="3"/>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6"/>
      <color auto="1"/>
      <name val="ＭＳ Ｐゴシック"/>
      <family val="3"/>
    </font>
    <font>
      <sz val="11"/>
      <color auto="1"/>
      <name val="Meiryo UI"/>
      <family val="3"/>
    </font>
    <font>
      <sz val="10"/>
      <color auto="1"/>
      <name val="ＭＳ Ｐゴシック"/>
      <family val="3"/>
    </font>
    <font>
      <sz val="11"/>
      <color auto="1"/>
      <name val="ＭＳ ゴシック"/>
      <family val="3"/>
    </font>
    <font>
      <sz val="10.5"/>
      <color auto="1"/>
      <name val="ＭＳ Ｐ明朝"/>
      <family val="1"/>
    </font>
    <font>
      <sz val="12"/>
      <color auto="1"/>
      <name val="ＭＳ Ｐ明朝"/>
      <family val="1"/>
    </font>
    <font>
      <sz val="11"/>
      <color auto="1"/>
      <name val="ＭＳ Ｐ明朝"/>
      <family val="1"/>
    </font>
    <font>
      <sz val="10"/>
      <color auto="1"/>
      <name val="ＭＳ Ｐ明朝"/>
      <family val="1"/>
    </font>
    <font>
      <sz val="11"/>
      <color auto="1"/>
      <name val="ＭＳ 明朝"/>
      <family val="1"/>
    </font>
    <font>
      <u/>
      <sz val="12"/>
      <color auto="1"/>
      <name val="ＭＳ Ｐ明朝"/>
      <family val="1"/>
    </font>
    <font>
      <b/>
      <sz val="18"/>
      <color auto="1"/>
      <name val="ＭＳ Ｐ明朝"/>
      <family val="1"/>
    </font>
    <font>
      <sz val="14"/>
      <color auto="1"/>
      <name val="ＭＳ Ｐ明朝"/>
      <family val="1"/>
    </font>
    <font>
      <sz val="8"/>
      <color auto="1"/>
      <name val="ＭＳ Ｐ明朝"/>
      <family val="1"/>
    </font>
    <font>
      <sz val="6"/>
      <color auto="1"/>
      <name val="ＭＳ Ｐ明朝"/>
      <family val="1"/>
    </font>
    <font>
      <sz val="22"/>
      <color auto="1"/>
      <name val="ＭＳ Ｐ明朝"/>
      <family val="1"/>
    </font>
    <font>
      <sz val="10"/>
      <color auto="1"/>
      <name val="ＭＳ 明朝"/>
      <family val="1"/>
    </font>
    <font>
      <b/>
      <sz val="16"/>
      <color auto="1"/>
      <name val="ＭＳ Ｐ明朝"/>
      <family val="1"/>
    </font>
    <font>
      <sz val="16"/>
      <color auto="1"/>
      <name val="ＭＳ Ｐ明朝"/>
      <family val="1"/>
    </font>
    <font>
      <sz val="9"/>
      <color auto="1"/>
      <name val="ＭＳ Ｐ明朝"/>
      <family val="1"/>
    </font>
    <font>
      <sz val="10.5"/>
      <color auto="1"/>
      <name val="ＭＳ Ｐゴシック"/>
      <family val="3"/>
    </font>
    <font>
      <sz val="9"/>
      <color auto="1"/>
      <name val="UD デジタル 教科書体 N-B"/>
      <family val="1"/>
    </font>
    <font>
      <sz val="11"/>
      <color indexed="10"/>
      <name val="ＭＳ Ｐ明朝"/>
      <family val="1"/>
    </font>
    <font>
      <sz val="8"/>
      <color auto="1"/>
      <name val="ＭＳ Ｐゴシック"/>
      <family val="3"/>
    </font>
    <font>
      <sz val="7"/>
      <color auto="1"/>
      <name val="ＭＳ Ｐゴシック"/>
      <family val="3"/>
    </font>
    <font>
      <b/>
      <sz val="20"/>
      <color auto="1"/>
      <name val="ＭＳ Ｐ明朝"/>
      <family val="1"/>
    </font>
    <font>
      <b/>
      <sz val="11"/>
      <color auto="1"/>
      <name val="ＭＳ Ｐゴシック"/>
      <family val="3"/>
    </font>
    <font>
      <sz val="14"/>
      <color auto="1"/>
      <name val="ＭＳ Ｐゴシック"/>
      <family val="3"/>
    </font>
    <font>
      <sz val="16"/>
      <color auto="1"/>
      <name val="ＭＳ Ｐゴシック"/>
      <family val="3"/>
    </font>
    <font>
      <sz val="12"/>
      <color auto="1"/>
      <name val="ＭＳ 明朝"/>
      <family val="1"/>
    </font>
    <font>
      <sz val="9"/>
      <color auto="1"/>
      <name val="ＭＳ 明朝"/>
      <family val="1"/>
    </font>
    <font>
      <sz val="10.5"/>
      <color auto="1"/>
      <name val="ＭＳ 明朝"/>
      <family val="1"/>
    </font>
    <font>
      <sz val="8"/>
      <color auto="1"/>
      <name val="ＭＳ 明朝"/>
      <family val="1"/>
    </font>
    <font>
      <sz val="14"/>
      <color auto="1"/>
      <name val="ＭＳ 明朝"/>
      <family val="1"/>
    </font>
    <font>
      <sz val="10"/>
      <color indexed="10"/>
      <name val="ＭＳ Ｐゴシック"/>
      <family val="3"/>
    </font>
    <font>
      <b/>
      <sz val="16"/>
      <color auto="1"/>
      <name val="ＭＳ 明朝"/>
      <family val="1"/>
    </font>
    <font>
      <sz val="10.5"/>
      <color indexed="10"/>
      <name val="ＭＳ 明朝"/>
      <family val="1"/>
    </font>
    <font>
      <sz val="10.5"/>
      <color indexed="10"/>
      <name val="ＭＳ Ｐゴシック"/>
      <family val="3"/>
    </font>
    <font>
      <sz val="10"/>
      <color indexed="8"/>
      <name val="ＭＳ Ｐゴシック"/>
      <family val="3"/>
    </font>
    <font>
      <sz val="10.5"/>
      <color auto="1"/>
      <name val="Century"/>
      <family val="1"/>
    </font>
    <font>
      <sz val="11"/>
      <color indexed="10"/>
      <name val="ＭＳ 明朝"/>
      <family val="1"/>
    </font>
    <font>
      <sz val="16"/>
      <color auto="1"/>
      <name val="ＭＳ 明朝"/>
      <family val="1"/>
    </font>
    <font>
      <sz val="11"/>
      <color indexed="9"/>
      <name val="ＭＳ 明朝"/>
      <family val="1"/>
    </font>
    <font>
      <b/>
      <sz val="12"/>
      <color indexed="9"/>
      <name val="ＭＳ 明朝"/>
      <family val="1"/>
    </font>
    <font>
      <sz val="9.5"/>
      <color auto="1"/>
      <name val="ＭＳ 明朝"/>
      <family val="1"/>
    </font>
    <font>
      <sz val="12"/>
      <color auto="1"/>
      <name val="ＭＳ Ｐゴシック"/>
      <family val="3"/>
    </font>
    <font>
      <sz val="10"/>
      <color auto="1"/>
      <name val="ＭＳ ゴシック"/>
      <family val="3"/>
    </font>
    <font>
      <sz val="6"/>
      <color auto="1"/>
      <name val="ＭＳ 明朝"/>
      <family val="1"/>
    </font>
    <font>
      <sz val="9"/>
      <color indexed="8"/>
      <name val="ＭＳ Ｐゴシック"/>
      <family val="3"/>
    </font>
    <font>
      <sz val="9"/>
      <color auto="1"/>
      <name val="ＭＳ Ｐゴシック"/>
      <family val="3"/>
    </font>
    <font>
      <sz val="11"/>
      <color indexed="8"/>
      <name val="ＭＳ ゴシック"/>
      <family val="3"/>
    </font>
    <font>
      <sz val="16"/>
      <color indexed="8"/>
      <name val="ＭＳ Ｐゴシック"/>
      <family val="3"/>
    </font>
    <font>
      <sz val="10"/>
      <color indexed="8"/>
      <name val="ＭＳ 明朝"/>
      <family val="1"/>
    </font>
    <font>
      <sz val="16"/>
      <color indexed="8"/>
      <name val="ＭＳ 明朝"/>
      <family val="1"/>
    </font>
    <font>
      <sz val="8"/>
      <color indexed="8"/>
      <name val="ＭＳ Ｐゴシック"/>
      <family val="3"/>
    </font>
    <font>
      <sz val="6"/>
      <color indexed="8"/>
      <name val="ＭＳ Ｐゴシック"/>
      <family val="3"/>
    </font>
    <font>
      <sz val="12"/>
      <color indexed="8"/>
      <name val="ＭＳ Ｐゴシック"/>
      <family val="3"/>
    </font>
    <font>
      <sz val="22"/>
      <color auto="1"/>
      <name val="ＭＳ 明朝"/>
      <family val="1"/>
    </font>
    <font>
      <sz val="12"/>
      <color indexed="10"/>
      <name val="ＭＳ Ｐ明朝"/>
      <family val="1"/>
    </font>
    <font>
      <strike/>
      <sz val="11"/>
      <color auto="1"/>
      <name val="ＭＳ 明朝"/>
      <family val="1"/>
    </font>
    <font>
      <sz val="6"/>
      <color auto="1"/>
      <name val="ＭＳ ゴシック"/>
      <family val="3"/>
    </font>
    <font>
      <sz val="6"/>
      <color auto="1"/>
      <name val="游ゴシック"/>
      <family val="3"/>
    </font>
  </fonts>
  <fills count="25">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43"/>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55"/>
        <bgColor indexed="64"/>
      </patternFill>
    </fill>
    <fill>
      <patternFill patternType="solid">
        <fgColor indexed="26"/>
        <bgColor indexed="64"/>
      </patternFill>
    </fill>
    <fill>
      <patternFill patternType="solid">
        <fgColor indexed="22"/>
        <bgColor indexed="64"/>
      </patternFill>
    </fill>
    <fill>
      <patternFill patternType="solid">
        <fgColor rgb="FFFFE9FF"/>
        <bgColor indexed="64"/>
      </patternFill>
    </fill>
  </fills>
  <borders count="8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style="hair">
        <color indexed="64"/>
      </top>
      <bottom style="thin">
        <color indexed="64"/>
      </bottom>
      <diagonal/>
    </border>
    <border>
      <left style="thin">
        <color indexed="64"/>
      </left>
      <right/>
      <top style="hair">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style="hair">
        <color indexed="64"/>
      </top>
      <bottom style="thin">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diagonalUp="1">
      <left style="thin">
        <color indexed="64"/>
      </left>
      <right style="hair">
        <color indexed="64"/>
      </right>
      <top style="hair">
        <color indexed="64"/>
      </top>
      <bottom style="hair">
        <color indexed="64"/>
      </bottom>
      <diagonal style="hair">
        <color indexed="64"/>
      </diagonal>
    </border>
    <border diagonalUp="1">
      <left style="hair">
        <color indexed="64"/>
      </left>
      <right style="hair">
        <color indexed="64"/>
      </right>
      <top style="hair">
        <color indexed="64"/>
      </top>
      <bottom style="hair">
        <color indexed="64"/>
      </bottom>
      <diagonal style="hair">
        <color indexed="64"/>
      </diagonal>
    </border>
    <border>
      <left/>
      <right style="hair">
        <color indexed="64"/>
      </right>
      <top/>
      <bottom/>
      <diagonal/>
    </border>
    <border>
      <left/>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style="medium">
        <color indexed="64"/>
      </top>
      <bottom/>
      <diagonal/>
    </border>
    <border>
      <left/>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top style="thin">
        <color indexed="64"/>
      </top>
      <bottom style="hair">
        <color indexed="64"/>
      </bottom>
      <diagonal/>
    </border>
    <border>
      <left/>
      <right/>
      <top style="hair">
        <color indexed="64"/>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hair">
        <color indexed="64"/>
      </right>
      <top style="hair">
        <color indexed="64"/>
      </top>
      <bottom style="hair">
        <color indexed="64"/>
      </bottom>
      <diagonal style="hair">
        <color indexed="64"/>
      </diagonal>
    </border>
    <border>
      <left style="hair">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hair">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top/>
      <bottom style="dashed">
        <color indexed="64"/>
      </bottom>
      <diagonal/>
    </border>
    <border>
      <left/>
      <right/>
      <top style="dashed">
        <color indexed="64"/>
      </top>
      <bottom/>
      <diagonal/>
    </border>
    <border>
      <left/>
      <right style="medium">
        <color indexed="64"/>
      </right>
      <top/>
      <bottom/>
      <diagonal/>
    </border>
    <border>
      <left style="thin">
        <color indexed="64"/>
      </left>
      <right/>
      <top/>
      <bottom style="hair">
        <color indexed="64"/>
      </bottom>
      <diagonal/>
    </border>
    <border>
      <left/>
      <right/>
      <top style="thin">
        <color indexed="64"/>
      </top>
      <bottom style="dashed">
        <color indexed="64"/>
      </bottom>
      <diagonal/>
    </border>
    <border>
      <left/>
      <right/>
      <top style="dashed">
        <color indexed="64"/>
      </top>
      <bottom style="dashed">
        <color indexed="64"/>
      </bottom>
      <diagonal/>
    </border>
  </borders>
  <cellStyleXfs count="51">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7" borderId="4" applyNumberFormat="0" applyAlignment="0" applyProtection="0">
      <alignment vertical="center"/>
    </xf>
    <xf numFmtId="0" fontId="9" fillId="23" borderId="5" applyNumberFormat="0" applyAlignment="0" applyProtection="0">
      <alignment vertical="center"/>
    </xf>
    <xf numFmtId="0" fontId="10" fillId="3" borderId="0" applyNumberFormat="0" applyBorder="0" applyAlignment="0" applyProtection="0">
      <alignment vertical="center"/>
    </xf>
    <xf numFmtId="38" fontId="6" fillId="0" borderId="0" applyFont="0" applyFill="0" applyBorder="0" applyAlignment="0" applyProtection="0">
      <alignment vertical="center"/>
    </xf>
    <xf numFmtId="38" fontId="11" fillId="0" borderId="0" applyFont="0" applyFill="0" applyBorder="0" applyAlignment="0" applyProtection="0">
      <alignment vertical="center"/>
    </xf>
    <xf numFmtId="0" fontId="6" fillId="0" borderId="0"/>
    <xf numFmtId="0" fontId="1" fillId="0" borderId="0">
      <alignment vertical="center"/>
    </xf>
    <xf numFmtId="0" fontId="11" fillId="0" borderId="0">
      <alignment vertical="center"/>
    </xf>
    <xf numFmtId="0" fontId="6" fillId="0" borderId="0"/>
    <xf numFmtId="0" fontId="12" fillId="4" borderId="0" applyNumberFormat="0" applyBorder="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5" fillId="0" borderId="8" applyNumberFormat="0" applyFill="0" applyAlignment="0" applyProtection="0">
      <alignment vertical="center"/>
    </xf>
    <xf numFmtId="0" fontId="15" fillId="0" borderId="0" applyNumberFormat="0" applyFill="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9" applyNumberFormat="0" applyFill="0" applyAlignment="0" applyProtection="0">
      <alignment vertical="center"/>
    </xf>
    <xf numFmtId="9" fontId="6" fillId="0" borderId="0" applyFont="0" applyFill="0" applyBorder="0" applyAlignment="0" applyProtection="0">
      <alignment vertical="center"/>
    </xf>
    <xf numFmtId="38" fontId="6" fillId="0" borderId="0" applyFont="0" applyFill="0" applyBorder="0" applyAlignment="0" applyProtection="0">
      <alignment vertical="center"/>
    </xf>
    <xf numFmtId="6" fontId="6" fillId="0" borderId="0" applyFont="0" applyFill="0" applyBorder="0" applyAlignment="0" applyProtection="0">
      <alignment vertical="center"/>
    </xf>
  </cellStyleXfs>
  <cellXfs count="1140">
    <xf numFmtId="0" fontId="0" fillId="0" borderId="0" xfId="0">
      <alignment vertical="center"/>
    </xf>
    <xf numFmtId="0" fontId="21" fillId="0" borderId="0" xfId="0" applyFont="1">
      <alignment vertical="center"/>
    </xf>
    <xf numFmtId="0" fontId="21" fillId="0" borderId="10" xfId="0" applyFont="1" applyFill="1" applyBorder="1" applyAlignment="1">
      <alignment vertical="center"/>
    </xf>
    <xf numFmtId="9" fontId="21" fillId="0" borderId="10" xfId="48" applyFont="1" applyFill="1" applyBorder="1" applyAlignment="1" applyProtection="1">
      <alignment vertical="center" wrapText="1"/>
      <protection locked="0"/>
    </xf>
    <xf numFmtId="49" fontId="21" fillId="0" borderId="10" xfId="0" applyNumberFormat="1" applyFont="1" applyFill="1" applyBorder="1" applyAlignment="1" applyProtection="1">
      <alignment vertical="center" wrapText="1"/>
    </xf>
    <xf numFmtId="0" fontId="21" fillId="0" borderId="0" xfId="0" applyNumberFormat="1" applyFont="1" applyAlignment="1">
      <alignment vertical="center"/>
    </xf>
    <xf numFmtId="0" fontId="21" fillId="0" borderId="10" xfId="0" applyFont="1" applyFill="1" applyBorder="1" applyAlignment="1" applyProtection="1">
      <alignment vertical="center" wrapText="1"/>
      <protection locked="0" hidden="1"/>
    </xf>
    <xf numFmtId="0" fontId="21" fillId="0" borderId="10" xfId="0" applyFont="1" applyFill="1" applyBorder="1" applyAlignment="1" applyProtection="1">
      <alignment vertical="center" wrapText="1"/>
    </xf>
    <xf numFmtId="0" fontId="0" fillId="0" borderId="0" xfId="0" applyFont="1" applyFill="1" applyAlignment="1">
      <alignment vertical="center"/>
    </xf>
    <xf numFmtId="0" fontId="11" fillId="0" borderId="0" xfId="37">
      <alignment vertical="center"/>
    </xf>
    <xf numFmtId="0" fontId="22" fillId="0" borderId="0" xfId="0" applyFont="1" applyAlignment="1">
      <alignment vertical="center"/>
    </xf>
    <xf numFmtId="0" fontId="0" fillId="23" borderId="10" xfId="0" applyFont="1" applyFill="1" applyBorder="1" applyAlignment="1">
      <alignment horizontal="left" vertical="center"/>
    </xf>
    <xf numFmtId="0" fontId="0" fillId="0" borderId="11" xfId="0" applyFont="1" applyFill="1" applyBorder="1" applyAlignment="1">
      <alignment vertical="center"/>
    </xf>
    <xf numFmtId="0" fontId="0" fillId="23" borderId="10" xfId="0" applyFont="1" applyFill="1" applyBorder="1" applyAlignment="1">
      <alignment horizontal="center" vertical="center"/>
    </xf>
    <xf numFmtId="0" fontId="23" fillId="23" borderId="11" xfId="37" applyFont="1" applyFill="1" applyBorder="1" applyAlignment="1">
      <alignment vertical="center"/>
    </xf>
    <xf numFmtId="0" fontId="23" fillId="23" borderId="10" xfId="37" applyFont="1" applyFill="1" applyBorder="1" applyAlignment="1">
      <alignment horizontal="center" vertical="center"/>
    </xf>
    <xf numFmtId="176" fontId="22" fillId="0" borderId="0" xfId="0" applyNumberFormat="1" applyFont="1" applyAlignment="1">
      <alignment vertical="center"/>
    </xf>
    <xf numFmtId="176" fontId="0" fillId="0" borderId="0" xfId="0" applyNumberFormat="1" applyAlignment="1">
      <alignment vertical="center"/>
    </xf>
    <xf numFmtId="0" fontId="0" fillId="0" borderId="12" xfId="0" applyFont="1" applyFill="1" applyBorder="1" applyAlignment="1">
      <alignment vertical="center"/>
    </xf>
    <xf numFmtId="0" fontId="0" fillId="23" borderId="10" xfId="0" applyFont="1" applyFill="1" applyBorder="1" applyAlignment="1">
      <alignment vertical="center"/>
    </xf>
    <xf numFmtId="0" fontId="23" fillId="23" borderId="12" xfId="37" applyFont="1" applyFill="1" applyBorder="1" applyAlignment="1">
      <alignment vertical="center"/>
    </xf>
    <xf numFmtId="0" fontId="23" fillId="23" borderId="10" xfId="37" applyFont="1" applyFill="1" applyBorder="1" applyAlignment="1">
      <alignment vertical="center"/>
    </xf>
    <xf numFmtId="0" fontId="23" fillId="23" borderId="10" xfId="37" applyFont="1" applyFill="1" applyBorder="1">
      <alignment vertical="center"/>
    </xf>
    <xf numFmtId="0" fontId="0" fillId="0" borderId="0" xfId="0" applyFont="1" applyFill="1" applyAlignment="1" applyProtection="1">
      <alignment vertical="center"/>
    </xf>
    <xf numFmtId="9" fontId="0" fillId="0" borderId="10" xfId="48" applyFont="1" applyFill="1" applyBorder="1" applyAlignment="1" applyProtection="1">
      <alignment horizontal="left" vertical="center" wrapText="1"/>
      <protection locked="0"/>
    </xf>
    <xf numFmtId="0" fontId="0" fillId="0" borderId="13" xfId="0" applyFont="1" applyFill="1" applyBorder="1" applyAlignment="1" applyProtection="1">
      <alignment vertical="center" wrapText="1"/>
      <protection locked="0"/>
    </xf>
    <xf numFmtId="0" fontId="0" fillId="0" borderId="10" xfId="0" applyFont="1" applyFill="1" applyBorder="1" applyAlignment="1" applyProtection="1">
      <alignment horizontal="left" vertical="center" wrapText="1"/>
    </xf>
    <xf numFmtId="0" fontId="0" fillId="0" borderId="10" xfId="0" applyFont="1" applyFill="1" applyBorder="1" applyAlignment="1" applyProtection="1">
      <alignment vertical="center" wrapText="1"/>
      <protection locked="0"/>
    </xf>
    <xf numFmtId="0" fontId="0" fillId="0" borderId="10" xfId="37" applyFont="1" applyFill="1" applyBorder="1" applyProtection="1">
      <alignment vertical="center"/>
      <protection locked="0"/>
    </xf>
    <xf numFmtId="0" fontId="0" fillId="0" borderId="10" xfId="37" applyFont="1" applyFill="1" applyBorder="1" applyAlignment="1" applyProtection="1">
      <alignment horizontal="center" vertical="center"/>
      <protection locked="0"/>
    </xf>
    <xf numFmtId="0" fontId="0" fillId="0" borderId="10" xfId="0" applyFont="1" applyFill="1" applyBorder="1" applyAlignment="1" applyProtection="1">
      <alignment horizontal="left" vertical="center" wrapText="1"/>
      <protection locked="0"/>
    </xf>
    <xf numFmtId="177" fontId="0" fillId="0" borderId="10" xfId="37" applyNumberFormat="1" applyFont="1" applyFill="1" applyBorder="1" applyAlignment="1" applyProtection="1">
      <alignment vertical="center"/>
      <protection locked="0"/>
    </xf>
    <xf numFmtId="0" fontId="22" fillId="0" borderId="0" xfId="0" applyFont="1" applyFill="1" applyAlignment="1">
      <alignment vertical="center" wrapText="1"/>
    </xf>
    <xf numFmtId="0" fontId="0" fillId="0" borderId="10" xfId="0" applyFont="1" applyFill="1" applyBorder="1" applyAlignment="1" applyProtection="1">
      <alignment vertical="center" wrapText="1"/>
      <protection locked="0" hidden="1"/>
    </xf>
    <xf numFmtId="0" fontId="0" fillId="0" borderId="10" xfId="0" applyFont="1" applyFill="1" applyBorder="1" applyAlignment="1" applyProtection="1">
      <alignment vertical="center" wrapText="1"/>
      <protection hidden="1"/>
    </xf>
    <xf numFmtId="0" fontId="23" fillId="0" borderId="10" xfId="37" applyFont="1" applyFill="1" applyBorder="1" applyProtection="1">
      <alignment vertical="center"/>
      <protection locked="0"/>
    </xf>
    <xf numFmtId="0" fontId="0" fillId="0" borderId="0" xfId="0" applyFill="1" applyBorder="1" applyAlignment="1">
      <alignment horizontal="center" vertical="center" wrapText="1"/>
    </xf>
    <xf numFmtId="0" fontId="24" fillId="0" borderId="0" xfId="0" applyFont="1" applyAlignment="1">
      <alignment vertical="center"/>
    </xf>
    <xf numFmtId="178" fontId="25" fillId="0" borderId="0" xfId="49" applyNumberFormat="1" applyFont="1" applyAlignment="1">
      <alignment horizontal="right" vertical="center"/>
    </xf>
    <xf numFmtId="38" fontId="25" fillId="0" borderId="0" xfId="49" applyFont="1" applyAlignment="1">
      <alignment horizontal="right" vertical="center"/>
    </xf>
    <xf numFmtId="0" fontId="26" fillId="0" borderId="0" xfId="0" applyFont="1" applyAlignment="1">
      <alignment vertical="center"/>
    </xf>
    <xf numFmtId="0" fontId="27" fillId="0" borderId="14" xfId="0" applyNumberFormat="1" applyFont="1" applyBorder="1" applyAlignment="1">
      <alignment horizontal="center" vertical="center" shrinkToFit="1"/>
    </xf>
    <xf numFmtId="0" fontId="27" fillId="0" borderId="15" xfId="0" applyFont="1" applyBorder="1" applyAlignment="1">
      <alignment vertical="center"/>
    </xf>
    <xf numFmtId="0" fontId="27" fillId="0" borderId="15" xfId="0" applyFont="1" applyBorder="1" applyAlignment="1" applyProtection="1">
      <alignment vertical="center" shrinkToFit="1"/>
      <protection locked="0"/>
    </xf>
    <xf numFmtId="0" fontId="27" fillId="0" borderId="16" xfId="0" applyFont="1" applyBorder="1" applyAlignment="1" applyProtection="1">
      <alignment vertical="center" shrinkToFit="1"/>
      <protection locked="0"/>
    </xf>
    <xf numFmtId="0" fontId="27" fillId="0" borderId="17" xfId="0" applyFont="1" applyBorder="1" applyAlignment="1" applyProtection="1">
      <alignment vertical="center" shrinkToFit="1"/>
      <protection locked="0"/>
    </xf>
    <xf numFmtId="0" fontId="27" fillId="0" borderId="0" xfId="0" applyFont="1" applyBorder="1" applyAlignment="1">
      <alignment vertical="center" shrinkToFit="1"/>
    </xf>
    <xf numFmtId="0" fontId="27" fillId="0" borderId="18" xfId="0" applyFont="1" applyBorder="1" applyAlignment="1">
      <alignment horizontal="distributed" vertical="center" indent="1" shrinkToFit="1"/>
    </xf>
    <xf numFmtId="0" fontId="27" fillId="0" borderId="15" xfId="0" applyFont="1" applyBorder="1" applyAlignment="1">
      <alignment horizontal="distributed" vertical="center" indent="1" shrinkToFit="1"/>
    </xf>
    <xf numFmtId="0" fontId="27" fillId="0" borderId="17" xfId="0" applyFont="1" applyBorder="1" applyAlignment="1">
      <alignment horizontal="distributed" vertical="center" indent="1" shrinkToFit="1"/>
    </xf>
    <xf numFmtId="0" fontId="27" fillId="0" borderId="19" xfId="0" applyNumberFormat="1" applyFont="1" applyBorder="1" applyAlignment="1">
      <alignment horizontal="center" vertical="center" shrinkToFit="1"/>
    </xf>
    <xf numFmtId="0" fontId="27" fillId="0" borderId="20" xfId="0" applyFont="1" applyBorder="1" applyAlignment="1">
      <alignment horizontal="center" vertical="center" shrinkToFit="1"/>
    </xf>
    <xf numFmtId="0" fontId="27" fillId="0" borderId="20" xfId="0" applyFont="1" applyBorder="1" applyAlignment="1" applyProtection="1">
      <alignment vertical="center" shrinkToFit="1"/>
      <protection locked="0"/>
    </xf>
    <xf numFmtId="0" fontId="27" fillId="0" borderId="21" xfId="0" applyFont="1" applyBorder="1" applyAlignment="1" applyProtection="1">
      <alignment vertical="center" shrinkToFit="1"/>
      <protection locked="0"/>
    </xf>
    <xf numFmtId="0" fontId="27" fillId="0" borderId="22" xfId="0" applyFont="1" applyBorder="1" applyAlignment="1" applyProtection="1">
      <alignment vertical="center" shrinkToFit="1"/>
      <protection locked="0"/>
    </xf>
    <xf numFmtId="0" fontId="27" fillId="0" borderId="23" xfId="0" applyFont="1" applyBorder="1" applyAlignment="1">
      <alignment horizontal="distributed" vertical="center" indent="1" shrinkToFit="1"/>
    </xf>
    <xf numFmtId="0" fontId="27" fillId="0" borderId="20" xfId="0" applyFont="1" applyBorder="1" applyAlignment="1">
      <alignment horizontal="distributed" vertical="center" indent="1" shrinkToFit="1"/>
    </xf>
    <xf numFmtId="0" fontId="27" fillId="0" borderId="22" xfId="0" applyFont="1" applyBorder="1" applyAlignment="1">
      <alignment horizontal="distributed" vertical="center" indent="1" shrinkToFit="1"/>
    </xf>
    <xf numFmtId="0" fontId="28" fillId="0" borderId="20" xfId="49" applyNumberFormat="1" applyFont="1" applyBorder="1" applyAlignment="1">
      <alignment horizontal="right" vertical="center" shrinkToFit="1"/>
    </xf>
    <xf numFmtId="0" fontId="28" fillId="0" borderId="20" xfId="49" applyNumberFormat="1" applyFont="1" applyBorder="1" applyAlignment="1" applyProtection="1">
      <alignment horizontal="right" vertical="center" shrinkToFit="1"/>
      <protection locked="0"/>
    </xf>
    <xf numFmtId="0" fontId="28" fillId="0" borderId="21" xfId="49" applyNumberFormat="1" applyFont="1" applyBorder="1" applyAlignment="1" applyProtection="1">
      <alignment horizontal="right" vertical="center" shrinkToFit="1"/>
      <protection locked="0"/>
    </xf>
    <xf numFmtId="0" fontId="28" fillId="0" borderId="22" xfId="49" applyNumberFormat="1" applyFont="1" applyBorder="1" applyAlignment="1" applyProtection="1">
      <alignment horizontal="right" vertical="center" shrinkToFit="1"/>
      <protection locked="0"/>
    </xf>
    <xf numFmtId="178" fontId="27" fillId="0" borderId="0" xfId="49" applyNumberFormat="1" applyFont="1" applyBorder="1" applyAlignment="1">
      <alignment horizontal="right" vertical="center" shrinkToFit="1"/>
    </xf>
    <xf numFmtId="0" fontId="27" fillId="0" borderId="24" xfId="0" applyFont="1" applyBorder="1" applyAlignment="1">
      <alignment horizontal="distributed" vertical="center" indent="1" shrinkToFit="1"/>
    </xf>
    <xf numFmtId="38" fontId="28" fillId="0" borderId="20" xfId="49" applyFont="1" applyBorder="1" applyAlignment="1">
      <alignment horizontal="right" vertical="center" shrinkToFit="1"/>
    </xf>
    <xf numFmtId="38" fontId="28" fillId="0" borderId="20" xfId="49" applyFont="1" applyBorder="1" applyAlignment="1" applyProtection="1">
      <alignment horizontal="right" vertical="center" shrinkToFit="1"/>
      <protection locked="0"/>
    </xf>
    <xf numFmtId="38" fontId="28" fillId="0" borderId="21" xfId="49" applyFont="1" applyBorder="1" applyAlignment="1" applyProtection="1">
      <alignment horizontal="right" vertical="center" shrinkToFit="1"/>
      <protection locked="0"/>
    </xf>
    <xf numFmtId="38" fontId="28" fillId="0" borderId="22" xfId="49" applyFont="1" applyBorder="1" applyAlignment="1" applyProtection="1">
      <alignment horizontal="right" vertical="center" shrinkToFit="1"/>
      <protection locked="0"/>
    </xf>
    <xf numFmtId="38" fontId="25" fillId="0" borderId="0" xfId="49" applyFont="1" applyBorder="1" applyAlignment="1">
      <alignment horizontal="right" vertical="center" shrinkToFit="1"/>
    </xf>
    <xf numFmtId="38" fontId="27" fillId="0" borderId="19" xfId="49" applyFont="1" applyBorder="1" applyAlignment="1">
      <alignment horizontal="center" vertical="center" shrinkToFit="1"/>
    </xf>
    <xf numFmtId="38" fontId="28" fillId="0" borderId="20" xfId="49" applyFont="1" applyBorder="1" applyAlignment="1">
      <alignment horizontal="right" vertical="center" indent="1" shrinkToFit="1"/>
    </xf>
    <xf numFmtId="38" fontId="28" fillId="0" borderId="22" xfId="49" applyFont="1" applyBorder="1" applyAlignment="1">
      <alignment horizontal="right" vertical="center" indent="1" shrinkToFit="1"/>
    </xf>
    <xf numFmtId="0" fontId="27" fillId="0" borderId="25" xfId="49" applyNumberFormat="1" applyFont="1" applyBorder="1" applyAlignment="1">
      <alignment horizontal="center" vertical="center" shrinkToFit="1"/>
    </xf>
    <xf numFmtId="38" fontId="28" fillId="0" borderId="26" xfId="49" applyFont="1" applyBorder="1" applyAlignment="1">
      <alignment horizontal="right" vertical="center" shrinkToFit="1"/>
    </xf>
    <xf numFmtId="38" fontId="28" fillId="0" borderId="27" xfId="49" applyFont="1" applyBorder="1" applyAlignment="1">
      <alignment horizontal="right" vertical="center" shrinkToFit="1"/>
    </xf>
    <xf numFmtId="38" fontId="27" fillId="0" borderId="25" xfId="49" applyFont="1" applyBorder="1" applyAlignment="1">
      <alignment horizontal="center" vertical="center" shrinkToFit="1"/>
    </xf>
    <xf numFmtId="38" fontId="28" fillId="0" borderId="26" xfId="49" applyFont="1" applyBorder="1" applyAlignment="1">
      <alignment horizontal="right" vertical="center" indent="1" shrinkToFit="1"/>
    </xf>
    <xf numFmtId="38" fontId="28" fillId="0" borderId="27" xfId="49" applyFont="1" applyBorder="1" applyAlignment="1">
      <alignment horizontal="right" vertical="center" indent="1" shrinkToFit="1"/>
    </xf>
    <xf numFmtId="0" fontId="27" fillId="0" borderId="15" xfId="0" applyFont="1" applyBorder="1" applyAlignment="1" applyProtection="1">
      <alignment vertical="center"/>
      <protection locked="0"/>
    </xf>
    <xf numFmtId="0" fontId="27" fillId="0" borderId="15" xfId="0" applyFont="1" applyBorder="1" applyAlignment="1" applyProtection="1">
      <alignment vertical="center"/>
    </xf>
    <xf numFmtId="0" fontId="27" fillId="0" borderId="28" xfId="0" applyFont="1" applyBorder="1" applyAlignment="1">
      <alignment horizontal="distributed" vertical="center" indent="1" shrinkToFit="1"/>
    </xf>
    <xf numFmtId="0" fontId="27" fillId="0" borderId="20" xfId="0" applyFont="1" applyBorder="1" applyAlignment="1" applyProtection="1">
      <alignment vertical="center" shrinkToFit="1"/>
    </xf>
    <xf numFmtId="0" fontId="27" fillId="0" borderId="29" xfId="0" applyFont="1" applyBorder="1" applyAlignment="1">
      <alignment horizontal="distributed" vertical="center" indent="1" shrinkToFit="1"/>
    </xf>
    <xf numFmtId="0" fontId="28" fillId="0" borderId="20" xfId="49" applyNumberFormat="1" applyFont="1" applyBorder="1" applyAlignment="1" applyProtection="1">
      <alignment horizontal="right" vertical="center" shrinkToFit="1"/>
    </xf>
    <xf numFmtId="38" fontId="28" fillId="0" borderId="20" xfId="49" applyFont="1" applyBorder="1" applyAlignment="1" applyProtection="1">
      <alignment horizontal="right" vertical="center" shrinkToFit="1"/>
    </xf>
    <xf numFmtId="38" fontId="28" fillId="0" borderId="26" xfId="49" applyFont="1" applyBorder="1" applyAlignment="1">
      <alignment horizontal="left" vertical="center" shrinkToFit="1"/>
    </xf>
    <xf numFmtId="38" fontId="28" fillId="0" borderId="26" xfId="49" applyFont="1" applyBorder="1" applyAlignment="1" applyProtection="1">
      <alignment horizontal="right" vertical="center" shrinkToFit="1"/>
    </xf>
    <xf numFmtId="0" fontId="26" fillId="0" borderId="30" xfId="0" applyFont="1" applyBorder="1" applyAlignment="1">
      <alignment vertical="center"/>
    </xf>
    <xf numFmtId="0" fontId="25" fillId="0" borderId="30" xfId="0" applyFont="1" applyBorder="1" applyAlignment="1">
      <alignment vertical="center"/>
    </xf>
    <xf numFmtId="0" fontId="24" fillId="0" borderId="30" xfId="0" applyFont="1" applyBorder="1" applyAlignment="1">
      <alignment vertical="center"/>
    </xf>
    <xf numFmtId="0" fontId="24" fillId="0" borderId="10" xfId="0" applyFont="1" applyBorder="1" applyAlignment="1">
      <alignment horizontal="center" vertical="center" shrinkToFit="1"/>
    </xf>
    <xf numFmtId="0" fontId="26" fillId="0" borderId="13" xfId="0" applyFont="1" applyBorder="1" applyAlignment="1" applyProtection="1">
      <alignment horizontal="center" vertical="center"/>
    </xf>
    <xf numFmtId="0" fontId="26" fillId="0" borderId="31" xfId="0" applyFont="1" applyBorder="1" applyAlignment="1">
      <alignment vertical="center"/>
    </xf>
    <xf numFmtId="0" fontId="24" fillId="0" borderId="32" xfId="0" applyFont="1" applyBorder="1" applyAlignment="1">
      <alignment horizontal="distributed" vertical="center" indent="1"/>
    </xf>
    <xf numFmtId="0" fontId="24" fillId="0" borderId="33" xfId="0" applyFont="1" applyBorder="1" applyAlignment="1">
      <alignment horizontal="distributed" vertical="center" indent="1"/>
    </xf>
    <xf numFmtId="0" fontId="24" fillId="0" borderId="34" xfId="0" applyFont="1" applyBorder="1" applyAlignment="1">
      <alignment horizontal="distributed" vertical="center" indent="1"/>
    </xf>
    <xf numFmtId="0" fontId="27" fillId="0" borderId="32" xfId="0" applyFont="1" applyBorder="1" applyAlignment="1">
      <alignment horizontal="center" vertical="center"/>
    </xf>
    <xf numFmtId="0" fontId="27" fillId="0" borderId="34" xfId="0" applyFont="1" applyBorder="1" applyAlignment="1">
      <alignment horizontal="center" vertical="center"/>
    </xf>
    <xf numFmtId="0" fontId="24" fillId="0" borderId="32" xfId="0" applyFont="1" applyBorder="1" applyAlignment="1">
      <alignment horizontal="center" vertical="distributed" textRotation="255"/>
    </xf>
    <xf numFmtId="0" fontId="24" fillId="0" borderId="33" xfId="0" applyFont="1" applyBorder="1" applyAlignment="1">
      <alignment horizontal="center" vertical="distributed" textRotation="255"/>
    </xf>
    <xf numFmtId="0" fontId="24" fillId="0" borderId="34" xfId="0" applyFont="1" applyBorder="1" applyAlignment="1">
      <alignment horizontal="center" vertical="distributed" textRotation="255"/>
    </xf>
    <xf numFmtId="0" fontId="24" fillId="0" borderId="32" xfId="0" applyFont="1" applyBorder="1" applyAlignment="1">
      <alignment horizontal="center" vertical="center"/>
    </xf>
    <xf numFmtId="0" fontId="24" fillId="0" borderId="33" xfId="0" applyFont="1" applyBorder="1" applyAlignment="1">
      <alignment horizontal="center" vertical="center"/>
    </xf>
    <xf numFmtId="0" fontId="24" fillId="0" borderId="34" xfId="0" applyFont="1" applyBorder="1" applyAlignment="1">
      <alignment horizontal="center" vertical="center"/>
    </xf>
    <xf numFmtId="0" fontId="24" fillId="0" borderId="32" xfId="0" applyFont="1" applyBorder="1" applyAlignment="1">
      <alignment horizontal="center" vertical="center" shrinkToFit="1"/>
    </xf>
    <xf numFmtId="0" fontId="24" fillId="0" borderId="34" xfId="0" applyFont="1" applyBorder="1" applyAlignment="1">
      <alignment horizontal="center" vertical="center" shrinkToFit="1"/>
    </xf>
    <xf numFmtId="0" fontId="24" fillId="0" borderId="32" xfId="0" applyFont="1" applyBorder="1" applyAlignment="1">
      <alignment vertical="center"/>
    </xf>
    <xf numFmtId="0" fontId="24" fillId="0" borderId="33" xfId="0" applyFont="1" applyBorder="1" applyAlignment="1">
      <alignment vertical="center"/>
    </xf>
    <xf numFmtId="0" fontId="27" fillId="0" borderId="33" xfId="0" applyNumberFormat="1" applyFont="1" applyBorder="1" applyAlignment="1" applyProtection="1">
      <alignment vertical="center" shrinkToFit="1"/>
    </xf>
    <xf numFmtId="0" fontId="24" fillId="0" borderId="34" xfId="0" applyFont="1" applyBorder="1" applyAlignment="1">
      <alignment vertical="center"/>
    </xf>
    <xf numFmtId="0" fontId="24" fillId="0" borderId="35" xfId="0" applyFont="1" applyBorder="1" applyAlignment="1">
      <alignment horizontal="distributed" vertical="center" indent="1"/>
    </xf>
    <xf numFmtId="0" fontId="24" fillId="0" borderId="0" xfId="0" applyFont="1" applyBorder="1" applyAlignment="1">
      <alignment horizontal="distributed" vertical="center" indent="1"/>
    </xf>
    <xf numFmtId="0" fontId="24" fillId="0" borderId="31" xfId="0" applyFont="1" applyBorder="1" applyAlignment="1">
      <alignment horizontal="distributed" vertical="center" indent="1"/>
    </xf>
    <xf numFmtId="0" fontId="27" fillId="0" borderId="35" xfId="0" applyFont="1" applyBorder="1" applyAlignment="1">
      <alignment horizontal="center" vertical="center"/>
    </xf>
    <xf numFmtId="0" fontId="27" fillId="0" borderId="31" xfId="0" applyFont="1" applyBorder="1" applyAlignment="1">
      <alignment horizontal="center" vertical="center"/>
    </xf>
    <xf numFmtId="0" fontId="24" fillId="0" borderId="36" xfId="0" applyFont="1" applyBorder="1" applyAlignment="1">
      <alignment horizontal="center" vertical="distributed" textRotation="255"/>
    </xf>
    <xf numFmtId="0" fontId="24" fillId="0" borderId="37" xfId="0" applyFont="1" applyBorder="1" applyAlignment="1">
      <alignment horizontal="center" vertical="distributed" textRotation="255"/>
    </xf>
    <xf numFmtId="0" fontId="24" fillId="0" borderId="38" xfId="0" applyFont="1" applyBorder="1" applyAlignment="1">
      <alignment horizontal="center" vertical="distributed" textRotation="255"/>
    </xf>
    <xf numFmtId="0" fontId="24" fillId="0" borderId="35" xfId="0" applyFont="1" applyBorder="1" applyAlignment="1">
      <alignment horizontal="center" vertical="center"/>
    </xf>
    <xf numFmtId="0" fontId="24" fillId="0" borderId="0" xfId="0" applyFont="1" applyBorder="1" applyAlignment="1">
      <alignment horizontal="center" vertical="center"/>
    </xf>
    <xf numFmtId="0" fontId="24" fillId="0" borderId="31" xfId="0" applyFont="1" applyBorder="1" applyAlignment="1">
      <alignment horizontal="center" vertical="center"/>
    </xf>
    <xf numFmtId="0" fontId="24" fillId="0" borderId="35" xfId="0" applyFont="1" applyBorder="1" applyAlignment="1">
      <alignment horizontal="center" vertical="center" shrinkToFit="1"/>
    </xf>
    <xf numFmtId="0" fontId="24" fillId="0" borderId="31" xfId="0" applyFont="1" applyBorder="1" applyAlignment="1">
      <alignment horizontal="center" vertical="center" shrinkToFit="1"/>
    </xf>
    <xf numFmtId="0" fontId="24" fillId="0" borderId="35" xfId="0" applyFont="1" applyBorder="1" applyAlignment="1">
      <alignment vertical="center"/>
    </xf>
    <xf numFmtId="0" fontId="24" fillId="0" borderId="0" xfId="0" applyFont="1" applyBorder="1" applyAlignment="1">
      <alignment horizontal="center" vertical="center" wrapText="1"/>
    </xf>
    <xf numFmtId="179" fontId="28" fillId="0" borderId="0" xfId="37" applyNumberFormat="1" applyFont="1" applyBorder="1" applyAlignment="1" applyProtection="1">
      <alignment horizontal="right" vertical="center" shrinkToFit="1"/>
      <protection locked="0"/>
    </xf>
    <xf numFmtId="0" fontId="24" fillId="0" borderId="31" xfId="0" applyFont="1" applyBorder="1" applyAlignment="1">
      <alignment vertical="center"/>
    </xf>
    <xf numFmtId="0" fontId="29" fillId="0" borderId="35" xfId="0" applyFont="1" applyBorder="1" applyAlignment="1">
      <alignment horizontal="center" vertical="center"/>
    </xf>
    <xf numFmtId="0" fontId="29" fillId="0" borderId="0" xfId="0" applyFont="1" applyBorder="1" applyAlignment="1">
      <alignment horizontal="center" vertical="center"/>
    </xf>
    <xf numFmtId="0" fontId="29" fillId="0" borderId="35" xfId="0" applyFont="1" applyBorder="1" applyAlignment="1">
      <alignment horizontal="left" vertical="center" indent="1"/>
    </xf>
    <xf numFmtId="0" fontId="29" fillId="0" borderId="0" xfId="0" applyFont="1" applyBorder="1" applyAlignment="1">
      <alignment horizontal="left" vertical="center" indent="1"/>
    </xf>
    <xf numFmtId="0" fontId="26" fillId="0" borderId="0" xfId="0" applyFont="1" applyAlignment="1">
      <alignment horizontal="center" vertical="center"/>
    </xf>
    <xf numFmtId="0" fontId="27" fillId="0" borderId="36" xfId="0" applyFont="1" applyBorder="1" applyAlignment="1">
      <alignment horizontal="center" vertical="center"/>
    </xf>
    <xf numFmtId="0" fontId="27" fillId="0" borderId="38" xfId="0" applyFont="1" applyBorder="1" applyAlignment="1">
      <alignment horizontal="center" vertical="center"/>
    </xf>
    <xf numFmtId="0" fontId="29" fillId="0" borderId="0" xfId="0" applyFont="1" applyBorder="1" applyAlignment="1">
      <alignment vertical="center"/>
    </xf>
    <xf numFmtId="0" fontId="26" fillId="0" borderId="10" xfId="0" applyFont="1" applyBorder="1" applyAlignment="1" applyProtection="1">
      <alignment horizontal="center" vertical="center"/>
    </xf>
    <xf numFmtId="0" fontId="30" fillId="0" borderId="0" xfId="0" applyFont="1" applyAlignment="1">
      <alignment vertical="center"/>
    </xf>
    <xf numFmtId="0" fontId="30" fillId="0" borderId="0" xfId="0" applyFont="1" applyAlignment="1">
      <alignment horizontal="distributed" vertical="center"/>
    </xf>
    <xf numFmtId="0" fontId="31" fillId="0" borderId="32" xfId="0" applyFont="1" applyBorder="1" applyAlignment="1" applyProtection="1">
      <alignment horizontal="center" vertical="center"/>
      <protection locked="0"/>
    </xf>
    <xf numFmtId="0" fontId="31" fillId="0" borderId="34" xfId="0" applyFont="1" applyBorder="1" applyAlignment="1" applyProtection="1">
      <alignment horizontal="center" vertical="center"/>
      <protection locked="0"/>
    </xf>
    <xf numFmtId="0" fontId="24" fillId="0" borderId="31" xfId="0" quotePrefix="1" applyFont="1" applyBorder="1" applyAlignment="1">
      <alignment vertical="center"/>
    </xf>
    <xf numFmtId="0" fontId="31" fillId="0" borderId="35" xfId="0" applyFont="1" applyBorder="1" applyAlignment="1" applyProtection="1">
      <alignment horizontal="center" vertical="center"/>
      <protection locked="0"/>
    </xf>
    <xf numFmtId="0" fontId="31" fillId="0" borderId="31" xfId="0" applyFont="1" applyBorder="1" applyAlignment="1" applyProtection="1">
      <alignment horizontal="center" vertical="center"/>
      <protection locked="0"/>
    </xf>
    <xf numFmtId="0" fontId="32" fillId="0" borderId="31" xfId="0" applyFont="1" applyBorder="1" applyAlignment="1">
      <alignment vertical="center"/>
    </xf>
    <xf numFmtId="0" fontId="24" fillId="0" borderId="36" xfId="0" applyFont="1" applyBorder="1" applyAlignment="1">
      <alignment horizontal="center" vertical="center"/>
    </xf>
    <xf numFmtId="0" fontId="24" fillId="0" borderId="37" xfId="0" applyFont="1" applyBorder="1" applyAlignment="1">
      <alignment horizontal="center" vertical="center"/>
    </xf>
    <xf numFmtId="0" fontId="24" fillId="0" borderId="38" xfId="0" applyFont="1" applyBorder="1" applyAlignment="1">
      <alignment horizontal="center" vertical="center"/>
    </xf>
    <xf numFmtId="0" fontId="24" fillId="0" borderId="36" xfId="0" applyFont="1" applyBorder="1" applyAlignment="1">
      <alignment horizontal="center" vertical="center" shrinkToFit="1"/>
    </xf>
    <xf numFmtId="0" fontId="24" fillId="0" borderId="38" xfId="0" applyFont="1" applyBorder="1" applyAlignment="1">
      <alignment horizontal="center" vertical="center" shrinkToFit="1"/>
    </xf>
    <xf numFmtId="0" fontId="24" fillId="0" borderId="33" xfId="0" applyFont="1" applyBorder="1" applyAlignment="1">
      <alignment horizontal="center" vertical="center" shrinkToFit="1"/>
    </xf>
    <xf numFmtId="179" fontId="28" fillId="0" borderId="32" xfId="37" applyNumberFormat="1" applyFont="1" applyBorder="1" applyAlignment="1" applyProtection="1">
      <alignment horizontal="center" vertical="center" shrinkToFit="1"/>
      <protection locked="0"/>
    </xf>
    <xf numFmtId="179" fontId="28" fillId="0" borderId="34" xfId="37" applyNumberFormat="1" applyFont="1" applyBorder="1" applyAlignment="1" applyProtection="1">
      <alignment horizontal="center" vertical="center" shrinkToFit="1"/>
      <protection locked="0"/>
    </xf>
    <xf numFmtId="0" fontId="24" fillId="0" borderId="31" xfId="0" applyFont="1" applyBorder="1" applyAlignment="1" applyProtection="1">
      <alignment vertical="center"/>
    </xf>
    <xf numFmtId="0" fontId="24" fillId="0" borderId="0" xfId="0" applyFont="1" applyBorder="1" applyAlignment="1">
      <alignment horizontal="center" vertical="center" shrinkToFit="1"/>
    </xf>
    <xf numFmtId="179" fontId="28" fillId="0" borderId="35" xfId="37" applyNumberFormat="1" applyFont="1" applyBorder="1" applyAlignment="1" applyProtection="1">
      <alignment horizontal="center" vertical="center" shrinkToFit="1"/>
      <protection locked="0"/>
    </xf>
    <xf numFmtId="179" fontId="28" fillId="0" borderId="31" xfId="37" applyNumberFormat="1" applyFont="1" applyBorder="1" applyAlignment="1" applyProtection="1">
      <alignment horizontal="center" vertical="center" shrinkToFit="1"/>
      <protection locked="0"/>
    </xf>
    <xf numFmtId="180" fontId="25" fillId="0" borderId="0" xfId="0" applyNumberFormat="1" applyFont="1" applyAlignment="1" applyProtection="1">
      <alignment horizontal="center" vertical="center"/>
    </xf>
    <xf numFmtId="0" fontId="24" fillId="0" borderId="36" xfId="0" applyFont="1" applyBorder="1" applyAlignment="1">
      <alignment horizontal="distributed" vertical="center" indent="1"/>
    </xf>
    <xf numFmtId="0" fontId="24" fillId="0" borderId="37" xfId="0" applyFont="1" applyBorder="1" applyAlignment="1">
      <alignment horizontal="distributed" vertical="center" indent="1"/>
    </xf>
    <xf numFmtId="0" fontId="24" fillId="0" borderId="38" xfId="0" applyFont="1" applyBorder="1" applyAlignment="1">
      <alignment horizontal="distributed" vertical="center" indent="1"/>
    </xf>
    <xf numFmtId="0" fontId="24" fillId="0" borderId="36" xfId="0" applyFont="1" applyBorder="1" applyAlignment="1">
      <alignment vertical="center"/>
    </xf>
    <xf numFmtId="0" fontId="24" fillId="0" borderId="38" xfId="0" applyFont="1" applyBorder="1" applyAlignment="1">
      <alignment vertical="center"/>
    </xf>
    <xf numFmtId="49" fontId="24" fillId="0" borderId="31" xfId="0" applyNumberFormat="1" applyFont="1" applyBorder="1" applyAlignment="1" applyProtection="1">
      <alignment vertical="center" shrinkToFit="1"/>
      <protection locked="0"/>
    </xf>
    <xf numFmtId="180" fontId="26" fillId="0" borderId="32" xfId="0" applyNumberFormat="1" applyFont="1" applyBorder="1" applyAlignment="1" applyProtection="1">
      <alignment horizontal="left" vertical="center" wrapText="1" indent="1"/>
      <protection locked="0"/>
    </xf>
    <xf numFmtId="180" fontId="0" fillId="0" borderId="34" xfId="0" applyNumberFormat="1" applyBorder="1" applyAlignment="1" applyProtection="1">
      <alignment horizontal="left" vertical="center" wrapText="1" indent="1"/>
      <protection locked="0"/>
    </xf>
    <xf numFmtId="180" fontId="24" fillId="0" borderId="32" xfId="0" applyNumberFormat="1" applyFont="1" applyBorder="1" applyAlignment="1" applyProtection="1">
      <alignment horizontal="left" vertical="center" indent="1"/>
      <protection locked="0"/>
    </xf>
    <xf numFmtId="180" fontId="24" fillId="0" borderId="34" xfId="0" applyNumberFormat="1" applyFont="1" applyBorder="1" applyAlignment="1" applyProtection="1">
      <alignment horizontal="left" vertical="center" indent="1"/>
      <protection locked="0"/>
    </xf>
    <xf numFmtId="0" fontId="33" fillId="0" borderId="10" xfId="0" applyFont="1" applyBorder="1" applyAlignment="1">
      <alignment horizontal="center" vertical="center"/>
    </xf>
    <xf numFmtId="180" fontId="0" fillId="0" borderId="35" xfId="0" applyNumberFormat="1" applyBorder="1" applyAlignment="1" applyProtection="1">
      <alignment horizontal="left" vertical="center" wrapText="1" indent="1"/>
      <protection locked="0"/>
    </xf>
    <xf numFmtId="180" fontId="0" fillId="0" borderId="31" xfId="0" applyNumberFormat="1" applyBorder="1" applyAlignment="1" applyProtection="1">
      <alignment horizontal="left" vertical="center" wrapText="1" indent="1"/>
      <protection locked="0"/>
    </xf>
    <xf numFmtId="180" fontId="24" fillId="0" borderId="35" xfId="0" applyNumberFormat="1" applyFont="1" applyBorder="1" applyAlignment="1" applyProtection="1">
      <alignment horizontal="left" vertical="center" indent="1"/>
      <protection locked="0"/>
    </xf>
    <xf numFmtId="180" fontId="24" fillId="0" borderId="31" xfId="0" applyNumberFormat="1" applyFont="1" applyBorder="1" applyAlignment="1" applyProtection="1">
      <alignment horizontal="left" vertical="center" indent="1"/>
      <protection locked="0"/>
    </xf>
    <xf numFmtId="0" fontId="24" fillId="0" borderId="35" xfId="0" applyFont="1" applyBorder="1" applyAlignment="1" applyProtection="1">
      <alignment horizontal="center" vertical="center" shrinkToFit="1"/>
      <protection locked="0"/>
    </xf>
    <xf numFmtId="0" fontId="24" fillId="0" borderId="0" xfId="0" applyFont="1" applyBorder="1" applyAlignment="1" applyProtection="1">
      <alignment horizontal="center" vertical="center" shrinkToFit="1"/>
      <protection locked="0"/>
    </xf>
    <xf numFmtId="0" fontId="24" fillId="0" borderId="31" xfId="0" applyFont="1" applyBorder="1" applyAlignment="1" applyProtection="1">
      <alignment horizontal="center" vertical="center" shrinkToFit="1"/>
      <protection locked="0"/>
    </xf>
    <xf numFmtId="177" fontId="27" fillId="0" borderId="0" xfId="0" applyNumberFormat="1" applyFont="1" applyBorder="1" applyAlignment="1" applyProtection="1">
      <alignment vertical="center" shrinkToFit="1"/>
    </xf>
    <xf numFmtId="180" fontId="26" fillId="0" borderId="35" xfId="0" applyNumberFormat="1" applyFont="1" applyFill="1" applyBorder="1" applyAlignment="1" applyProtection="1">
      <alignment vertical="center" wrapText="1"/>
      <protection locked="0"/>
    </xf>
    <xf numFmtId="180" fontId="26" fillId="0" borderId="0" xfId="0" applyNumberFormat="1" applyFont="1" applyFill="1" applyBorder="1" applyAlignment="1" applyProtection="1">
      <alignment vertical="center" wrapText="1"/>
      <protection locked="0"/>
    </xf>
    <xf numFmtId="180" fontId="26" fillId="0" borderId="0" xfId="0" applyNumberFormat="1" applyFont="1" applyFill="1" applyBorder="1" applyAlignment="1" applyProtection="1">
      <alignment vertical="center"/>
    </xf>
    <xf numFmtId="180" fontId="26" fillId="0" borderId="31" xfId="0" applyNumberFormat="1" applyFont="1" applyFill="1" applyBorder="1" applyAlignment="1" applyProtection="1">
      <alignment vertical="center"/>
      <protection locked="0"/>
    </xf>
    <xf numFmtId="0" fontId="24" fillId="0" borderId="31" xfId="0" applyFont="1" applyBorder="1" applyAlignment="1" applyProtection="1">
      <alignment horizontal="center" vertical="center"/>
    </xf>
    <xf numFmtId="179" fontId="28" fillId="0" borderId="36" xfId="37" applyNumberFormat="1" applyFont="1" applyBorder="1" applyAlignment="1" applyProtection="1">
      <alignment horizontal="center" vertical="center" shrinkToFit="1"/>
      <protection locked="0"/>
    </xf>
    <xf numFmtId="179" fontId="28" fillId="0" borderId="38" xfId="37" applyNumberFormat="1" applyFont="1" applyBorder="1" applyAlignment="1" applyProtection="1">
      <alignment horizontal="center" vertical="center" shrinkToFit="1"/>
      <protection locked="0"/>
    </xf>
    <xf numFmtId="0" fontId="24" fillId="0" borderId="33" xfId="0" applyFont="1" applyBorder="1" applyAlignment="1" applyProtection="1">
      <alignment vertical="top" wrapText="1"/>
      <protection locked="0"/>
    </xf>
    <xf numFmtId="0" fontId="24" fillId="0" borderId="33" xfId="0" applyFont="1" applyBorder="1" applyAlignment="1" applyProtection="1">
      <alignment vertical="top"/>
      <protection locked="0"/>
    </xf>
    <xf numFmtId="0" fontId="32" fillId="0" borderId="32" xfId="0" applyFont="1" applyBorder="1" applyAlignment="1" applyProtection="1">
      <alignment horizontal="center" vertical="center" wrapText="1"/>
    </xf>
    <xf numFmtId="0" fontId="32" fillId="0" borderId="34" xfId="0" applyFont="1" applyBorder="1" applyAlignment="1" applyProtection="1">
      <alignment horizontal="center" vertical="center"/>
    </xf>
    <xf numFmtId="0" fontId="24" fillId="0" borderId="11" xfId="0" applyFont="1" applyBorder="1" applyAlignment="1">
      <alignment horizontal="center" vertical="center" shrinkToFit="1"/>
    </xf>
    <xf numFmtId="0" fontId="26" fillId="0" borderId="32" xfId="0" applyFont="1" applyBorder="1" applyAlignment="1" applyProtection="1">
      <alignment horizontal="center" vertical="center"/>
    </xf>
    <xf numFmtId="0" fontId="26" fillId="0" borderId="33" xfId="0" applyFont="1" applyBorder="1" applyAlignment="1" applyProtection="1">
      <alignment horizontal="center" vertical="center"/>
    </xf>
    <xf numFmtId="0" fontId="26" fillId="0" borderId="34" xfId="0" applyFont="1" applyBorder="1" applyAlignment="1" applyProtection="1">
      <alignment horizontal="center" vertical="center"/>
    </xf>
    <xf numFmtId="0" fontId="24" fillId="0" borderId="32" xfId="0" applyFont="1" applyBorder="1" applyAlignment="1">
      <alignment horizontal="center" vertical="center" textRotation="255"/>
    </xf>
    <xf numFmtId="0" fontId="24" fillId="0" borderId="33" xfId="0" applyFont="1" applyBorder="1" applyAlignment="1">
      <alignment horizontal="center" vertical="center" textRotation="255"/>
    </xf>
    <xf numFmtId="0" fontId="24" fillId="0" borderId="34" xfId="0" applyFont="1" applyBorder="1" applyAlignment="1">
      <alignment horizontal="center" vertical="center" textRotation="255"/>
    </xf>
    <xf numFmtId="0" fontId="24" fillId="0" borderId="0" xfId="0" applyFont="1" applyBorder="1" applyAlignment="1" applyProtection="1">
      <alignment vertical="top"/>
      <protection locked="0"/>
    </xf>
    <xf numFmtId="0" fontId="32" fillId="0" borderId="36" xfId="0" applyFont="1" applyBorder="1" applyAlignment="1" applyProtection="1">
      <alignment horizontal="center" vertical="center"/>
    </xf>
    <xf numFmtId="0" fontId="32" fillId="0" borderId="38" xfId="0" applyFont="1" applyBorder="1" applyAlignment="1" applyProtection="1">
      <alignment horizontal="center" vertical="center"/>
    </xf>
    <xf numFmtId="0" fontId="24" fillId="0" borderId="39" xfId="0" applyFont="1" applyBorder="1" applyAlignment="1">
      <alignment horizontal="center" vertical="center" shrinkToFit="1"/>
    </xf>
    <xf numFmtId="0" fontId="26" fillId="0" borderId="35" xfId="0" applyFont="1" applyBorder="1" applyAlignment="1" applyProtection="1">
      <alignment horizontal="center" vertical="center"/>
    </xf>
    <xf numFmtId="0" fontId="26" fillId="0" borderId="0" xfId="0" applyFont="1" applyBorder="1" applyAlignment="1" applyProtection="1">
      <alignment horizontal="center" vertical="center"/>
    </xf>
    <xf numFmtId="0" fontId="26" fillId="0" borderId="31" xfId="0" applyFont="1" applyBorder="1" applyAlignment="1" applyProtection="1">
      <alignment horizontal="center" vertical="center"/>
    </xf>
    <xf numFmtId="0" fontId="24" fillId="0" borderId="36" xfId="0" applyFont="1" applyBorder="1" applyAlignment="1">
      <alignment horizontal="center" vertical="center" textRotation="255"/>
    </xf>
    <xf numFmtId="0" fontId="24" fillId="0" borderId="37" xfId="0" applyFont="1" applyBorder="1" applyAlignment="1">
      <alignment horizontal="center" vertical="center" textRotation="255"/>
    </xf>
    <xf numFmtId="0" fontId="24" fillId="0" borderId="38" xfId="0" applyFont="1" applyBorder="1" applyAlignment="1">
      <alignment horizontal="center" vertical="center" textRotation="255"/>
    </xf>
    <xf numFmtId="0" fontId="24" fillId="0" borderId="32" xfId="0" applyFont="1" applyBorder="1" applyAlignment="1" applyProtection="1">
      <alignment horizontal="center" vertical="center"/>
      <protection locked="0"/>
    </xf>
    <xf numFmtId="0" fontId="24" fillId="0" borderId="34" xfId="0" applyFont="1" applyBorder="1" applyAlignment="1" applyProtection="1">
      <alignment horizontal="center" vertical="center"/>
      <protection locked="0"/>
    </xf>
    <xf numFmtId="0" fontId="24" fillId="0" borderId="32" xfId="0" applyFont="1" applyBorder="1" applyAlignment="1">
      <alignment vertical="center" textRotation="255"/>
    </xf>
    <xf numFmtId="0" fontId="24" fillId="0" borderId="33" xfId="0" applyFont="1" applyBorder="1" applyAlignment="1">
      <alignment vertical="center" textRotation="255"/>
    </xf>
    <xf numFmtId="0" fontId="24" fillId="0" borderId="34" xfId="0" applyFont="1" applyBorder="1" applyAlignment="1">
      <alignment vertical="center" textRotation="255"/>
    </xf>
    <xf numFmtId="0" fontId="0" fillId="0" borderId="35" xfId="0" applyBorder="1" applyAlignment="1">
      <alignment vertical="center"/>
    </xf>
    <xf numFmtId="0" fontId="24" fillId="0" borderId="35" xfId="0" applyFont="1" applyBorder="1" applyAlignment="1" applyProtection="1">
      <alignment horizontal="center" vertical="center"/>
      <protection locked="0"/>
    </xf>
    <xf numFmtId="0" fontId="24" fillId="0" borderId="31" xfId="0" applyFont="1" applyBorder="1" applyAlignment="1" applyProtection="1">
      <alignment horizontal="center" vertical="center"/>
      <protection locked="0"/>
    </xf>
    <xf numFmtId="0" fontId="24" fillId="0" borderId="31" xfId="0" quotePrefix="1" applyFont="1" applyBorder="1" applyAlignment="1">
      <alignment horizontal="left" vertical="center"/>
    </xf>
    <xf numFmtId="0" fontId="24" fillId="0" borderId="0" xfId="0" applyFont="1" applyBorder="1" applyAlignment="1" applyProtection="1">
      <alignment vertical="center"/>
    </xf>
    <xf numFmtId="0" fontId="24" fillId="0" borderId="0" xfId="0" applyFont="1" applyBorder="1" applyAlignment="1" applyProtection="1">
      <alignment vertical="center"/>
      <protection locked="0"/>
    </xf>
    <xf numFmtId="0" fontId="24" fillId="0" borderId="36" xfId="0" applyFont="1" applyBorder="1" applyAlignment="1" applyProtection="1">
      <alignment horizontal="center" vertical="center"/>
      <protection locked="0"/>
    </xf>
    <xf numFmtId="0" fontId="24" fillId="0" borderId="38" xfId="0" applyFont="1" applyBorder="1" applyAlignment="1" applyProtection="1">
      <alignment horizontal="center" vertical="center"/>
      <protection locked="0"/>
    </xf>
    <xf numFmtId="0" fontId="27" fillId="0" borderId="32" xfId="0" applyFont="1" applyBorder="1" applyAlignment="1">
      <alignment horizontal="center" vertical="center" wrapText="1"/>
    </xf>
    <xf numFmtId="0" fontId="0" fillId="0" borderId="31" xfId="0" applyBorder="1" applyAlignment="1">
      <alignment vertical="center"/>
    </xf>
    <xf numFmtId="0" fontId="32" fillId="0" borderId="35" xfId="0" applyFont="1" applyBorder="1" applyAlignment="1">
      <alignment horizontal="left" vertical="center" wrapText="1" shrinkToFit="1"/>
    </xf>
    <xf numFmtId="0" fontId="32" fillId="0" borderId="0" xfId="0" applyFont="1" applyBorder="1" applyAlignment="1">
      <alignment horizontal="left" vertical="center" wrapText="1" shrinkToFit="1"/>
    </xf>
    <xf numFmtId="0" fontId="32" fillId="0" borderId="31" xfId="0" applyFont="1" applyBorder="1" applyAlignment="1">
      <alignment horizontal="left" vertical="center" wrapText="1" shrinkToFit="1"/>
    </xf>
    <xf numFmtId="0" fontId="0" fillId="0" borderId="35" xfId="0" applyBorder="1" applyAlignment="1">
      <alignment horizontal="center" vertical="center"/>
    </xf>
    <xf numFmtId="0" fontId="24" fillId="0" borderId="12" xfId="0" applyFont="1" applyBorder="1" applyAlignment="1">
      <alignment horizontal="center" vertical="center" shrinkToFit="1"/>
    </xf>
    <xf numFmtId="0" fontId="26" fillId="0" borderId="36" xfId="0" applyFont="1" applyBorder="1" applyAlignment="1" applyProtection="1">
      <alignment horizontal="center" vertical="center"/>
    </xf>
    <xf numFmtId="0" fontId="26" fillId="0" borderId="37" xfId="0" applyFont="1" applyBorder="1" applyAlignment="1" applyProtection="1">
      <alignment horizontal="center" vertical="center"/>
    </xf>
    <xf numFmtId="0" fontId="26" fillId="0" borderId="38" xfId="0" applyFont="1" applyBorder="1" applyAlignment="1" applyProtection="1">
      <alignment horizontal="center" vertical="center"/>
    </xf>
    <xf numFmtId="180" fontId="34" fillId="0" borderId="33" xfId="0" applyNumberFormat="1" applyFont="1" applyBorder="1" applyAlignment="1" applyProtection="1">
      <alignment horizontal="center" shrinkToFit="1"/>
      <protection locked="0"/>
    </xf>
    <xf numFmtId="180" fontId="26" fillId="0" borderId="33" xfId="0" applyNumberFormat="1" applyFont="1" applyBorder="1" applyAlignment="1" applyProtection="1">
      <alignment horizontal="center" vertical="center" shrinkToFit="1"/>
      <protection locked="0"/>
    </xf>
    <xf numFmtId="180" fontId="26" fillId="0" borderId="34" xfId="0" applyNumberFormat="1" applyFont="1" applyBorder="1" applyAlignment="1" applyProtection="1">
      <alignment horizontal="center" vertical="top" shrinkToFit="1"/>
      <protection locked="0"/>
    </xf>
    <xf numFmtId="0" fontId="24" fillId="0" borderId="11" xfId="0" applyFont="1" applyBorder="1" applyAlignment="1">
      <alignment horizontal="center" vertical="center"/>
    </xf>
    <xf numFmtId="0" fontId="26" fillId="0" borderId="35" xfId="0" applyFont="1" applyBorder="1" applyAlignment="1">
      <alignment vertical="center"/>
    </xf>
    <xf numFmtId="180" fontId="34" fillId="0" borderId="0" xfId="0" applyNumberFormat="1" applyFont="1" applyBorder="1" applyAlignment="1" applyProtection="1">
      <alignment horizontal="center" shrinkToFit="1"/>
      <protection locked="0"/>
    </xf>
    <xf numFmtId="180" fontId="26" fillId="0" borderId="0" xfId="0" applyNumberFormat="1" applyFont="1" applyBorder="1" applyAlignment="1" applyProtection="1">
      <alignment horizontal="center" vertical="center" shrinkToFit="1"/>
      <protection locked="0"/>
    </xf>
    <xf numFmtId="180" fontId="26" fillId="0" borderId="31" xfId="0" applyNumberFormat="1" applyFont="1" applyBorder="1" applyAlignment="1" applyProtection="1">
      <alignment horizontal="center" vertical="top" shrinkToFit="1"/>
      <protection locked="0"/>
    </xf>
    <xf numFmtId="0" fontId="24" fillId="0" borderId="39" xfId="0" applyFont="1" applyBorder="1" applyAlignment="1">
      <alignment horizontal="center" vertical="center"/>
    </xf>
    <xf numFmtId="0" fontId="35" fillId="0" borderId="0" xfId="0" applyFont="1" applyFill="1" applyBorder="1" applyAlignment="1" applyProtection="1">
      <alignment horizontal="center" vertical="center"/>
    </xf>
    <xf numFmtId="0" fontId="24" fillId="0" borderId="37" xfId="0" applyFont="1" applyBorder="1" applyAlignment="1">
      <alignment vertical="center"/>
    </xf>
    <xf numFmtId="0" fontId="24" fillId="0" borderId="12" xfId="0" applyFont="1" applyBorder="1" applyAlignment="1">
      <alignment horizontal="center" vertical="center"/>
    </xf>
    <xf numFmtId="180" fontId="31" fillId="0" borderId="32" xfId="0" applyNumberFormat="1" applyFont="1" applyBorder="1" applyAlignment="1" applyProtection="1">
      <alignment horizontal="center" vertical="center" shrinkToFit="1"/>
      <protection locked="0"/>
    </xf>
    <xf numFmtId="180" fontId="31" fillId="0" borderId="34" xfId="0" applyNumberFormat="1" applyFont="1" applyBorder="1" applyAlignment="1" applyProtection="1">
      <alignment horizontal="center" vertical="center" shrinkToFit="1"/>
      <protection locked="0"/>
    </xf>
    <xf numFmtId="0" fontId="24" fillId="0" borderId="0" xfId="0" applyFont="1" applyBorder="1" applyAlignment="1">
      <alignment horizontal="distributed" vertical="center"/>
    </xf>
    <xf numFmtId="179" fontId="28" fillId="0" borderId="35" xfId="37" applyNumberFormat="1" applyFont="1" applyBorder="1" applyAlignment="1" applyProtection="1">
      <alignment horizontal="distributed" vertical="center" shrinkToFit="1"/>
      <protection locked="0"/>
    </xf>
    <xf numFmtId="179" fontId="28" fillId="0" borderId="0" xfId="37" applyNumberFormat="1" applyFont="1" applyBorder="1" applyAlignment="1" applyProtection="1">
      <alignment horizontal="distributed" vertical="center" shrinkToFit="1"/>
      <protection locked="0"/>
    </xf>
    <xf numFmtId="0" fontId="32" fillId="0" borderId="35" xfId="0" applyFont="1" applyBorder="1" applyAlignment="1">
      <alignment horizontal="left" wrapText="1"/>
    </xf>
    <xf numFmtId="0" fontId="32" fillId="0" borderId="0" xfId="0" applyFont="1" applyBorder="1" applyAlignment="1">
      <alignment horizontal="left" wrapText="1"/>
    </xf>
    <xf numFmtId="0" fontId="32" fillId="0" borderId="0" xfId="0" applyFont="1" applyBorder="1" applyAlignment="1">
      <alignment horizontal="left" vertical="top" wrapText="1"/>
    </xf>
    <xf numFmtId="0" fontId="32" fillId="0" borderId="0" xfId="0" applyFont="1" applyBorder="1" applyAlignment="1">
      <alignment horizontal="left" vertical="top"/>
    </xf>
    <xf numFmtId="180" fontId="31" fillId="0" borderId="35" xfId="0" applyNumberFormat="1" applyFont="1" applyBorder="1" applyAlignment="1" applyProtection="1">
      <alignment horizontal="center" vertical="center" shrinkToFit="1"/>
      <protection locked="0"/>
    </xf>
    <xf numFmtId="180" fontId="31" fillId="0" borderId="31" xfId="0" applyNumberFormat="1" applyFont="1" applyBorder="1" applyAlignment="1" applyProtection="1">
      <alignment horizontal="center" vertical="center" shrinkToFit="1"/>
      <protection locked="0"/>
    </xf>
    <xf numFmtId="0" fontId="24" fillId="0" borderId="31" xfId="0" applyFont="1" applyBorder="1" applyAlignment="1" applyProtection="1">
      <alignment vertical="top"/>
      <protection locked="0"/>
    </xf>
    <xf numFmtId="0" fontId="24" fillId="0" borderId="10" xfId="0" applyFont="1" applyBorder="1" applyAlignment="1">
      <alignment horizontal="center" vertical="center"/>
    </xf>
    <xf numFmtId="0" fontId="24" fillId="0" borderId="32" xfId="0" applyFont="1" applyBorder="1" applyAlignment="1" applyProtection="1">
      <alignment horizontal="left" vertical="center" indent="1"/>
    </xf>
    <xf numFmtId="0" fontId="24" fillId="0" borderId="33" xfId="0" applyFont="1" applyBorder="1" applyAlignment="1" applyProtection="1">
      <alignment horizontal="left" vertical="center" indent="1"/>
    </xf>
    <xf numFmtId="0" fontId="24" fillId="0" borderId="33" xfId="0" applyFont="1" applyBorder="1" applyAlignment="1" applyProtection="1">
      <alignment horizontal="left" vertical="center" wrapText="1" indent="1"/>
    </xf>
    <xf numFmtId="0" fontId="0" fillId="0" borderId="34" xfId="0" applyBorder="1" applyAlignment="1" applyProtection="1">
      <alignment horizontal="left" vertical="center" indent="1"/>
    </xf>
    <xf numFmtId="0" fontId="35" fillId="0" borderId="35" xfId="0" applyFont="1" applyBorder="1" applyAlignment="1">
      <alignment horizontal="center" vertical="center"/>
    </xf>
    <xf numFmtId="0" fontId="35" fillId="0" borderId="31" xfId="0" applyFont="1" applyBorder="1" applyAlignment="1">
      <alignment horizontal="center" vertical="center"/>
    </xf>
    <xf numFmtId="0" fontId="24" fillId="0" borderId="35" xfId="0" applyFont="1" applyBorder="1" applyAlignment="1" applyProtection="1">
      <alignment horizontal="left" vertical="center" indent="1"/>
    </xf>
    <xf numFmtId="0" fontId="24" fillId="0" borderId="0" xfId="0" applyFont="1" applyBorder="1" applyAlignment="1" applyProtection="1">
      <alignment horizontal="left" vertical="center" indent="1"/>
    </xf>
    <xf numFmtId="0" fontId="0" fillId="0" borderId="31" xfId="0" applyBorder="1" applyAlignment="1" applyProtection="1">
      <alignment horizontal="left" vertical="center" indent="1"/>
    </xf>
    <xf numFmtId="0" fontId="0" fillId="0" borderId="0" xfId="0" applyAlignment="1" applyProtection="1">
      <alignment horizontal="left" vertical="center" indent="1"/>
    </xf>
    <xf numFmtId="0" fontId="32" fillId="0" borderId="36" xfId="0" applyFont="1" applyBorder="1" applyAlignment="1">
      <alignment horizontal="left" vertical="center" wrapText="1" shrinkToFit="1"/>
    </xf>
    <xf numFmtId="0" fontId="32" fillId="0" borderId="37" xfId="0" applyFont="1" applyBorder="1" applyAlignment="1">
      <alignment horizontal="left" vertical="center" wrapText="1" shrinkToFit="1"/>
    </xf>
    <xf numFmtId="0" fontId="32" fillId="0" borderId="38" xfId="0" applyFont="1" applyBorder="1" applyAlignment="1">
      <alignment horizontal="left" vertical="center" wrapText="1" shrinkToFit="1"/>
    </xf>
    <xf numFmtId="0" fontId="26" fillId="0" borderId="10" xfId="0" applyFont="1" applyBorder="1" applyAlignment="1">
      <alignment horizontal="center" vertical="center"/>
    </xf>
    <xf numFmtId="0" fontId="32" fillId="0" borderId="0" xfId="0" applyFont="1" applyBorder="1" applyAlignment="1">
      <alignment vertical="center"/>
    </xf>
    <xf numFmtId="180" fontId="36" fillId="0" borderId="10" xfId="0" applyNumberFormat="1" applyFont="1" applyBorder="1" applyAlignment="1" applyProtection="1">
      <alignment horizontal="center" vertical="center"/>
    </xf>
    <xf numFmtId="181" fontId="26" fillId="0" borderId="32" xfId="0" applyNumberFormat="1" applyFont="1" applyBorder="1" applyAlignment="1" applyProtection="1">
      <alignment horizontal="left" vertical="center" shrinkToFit="1"/>
    </xf>
    <xf numFmtId="181" fontId="26" fillId="0" borderId="34" xfId="0" applyNumberFormat="1" applyFont="1" applyBorder="1" applyAlignment="1" applyProtection="1">
      <alignment horizontal="left" vertical="center" shrinkToFit="1"/>
    </xf>
    <xf numFmtId="38" fontId="37" fillId="0" borderId="32" xfId="50" applyNumberFormat="1" applyFont="1" applyBorder="1" applyAlignment="1" applyProtection="1">
      <alignment horizontal="center" vertical="center" shrinkToFit="1"/>
      <protection locked="0"/>
    </xf>
    <xf numFmtId="38" fontId="37" fillId="0" borderId="34" xfId="50" applyNumberFormat="1" applyFont="1" applyBorder="1" applyAlignment="1" applyProtection="1">
      <alignment horizontal="center" vertical="center" shrinkToFit="1"/>
      <protection locked="0"/>
    </xf>
    <xf numFmtId="0" fontId="32" fillId="0" borderId="37" xfId="0" applyFont="1" applyBorder="1" applyAlignment="1">
      <alignment vertical="center"/>
    </xf>
    <xf numFmtId="0" fontId="32" fillId="0" borderId="38" xfId="0" applyFont="1" applyBorder="1" applyAlignment="1">
      <alignment vertical="center"/>
    </xf>
    <xf numFmtId="181" fontId="26" fillId="0" borderId="35" xfId="0" applyNumberFormat="1" applyFont="1" applyBorder="1" applyAlignment="1" applyProtection="1">
      <alignment horizontal="left" vertical="center" shrinkToFit="1"/>
    </xf>
    <xf numFmtId="181" fontId="26" fillId="0" borderId="31" xfId="0" applyNumberFormat="1" applyFont="1" applyBorder="1" applyAlignment="1" applyProtection="1">
      <alignment horizontal="left" vertical="center" shrinkToFit="1"/>
    </xf>
    <xf numFmtId="38" fontId="37" fillId="0" borderId="35" xfId="50" applyNumberFormat="1" applyFont="1" applyBorder="1" applyAlignment="1" applyProtection="1">
      <alignment horizontal="center" vertical="center" shrinkToFit="1"/>
      <protection locked="0"/>
    </xf>
    <xf numFmtId="38" fontId="37" fillId="0" borderId="31" xfId="50" applyNumberFormat="1" applyFont="1" applyBorder="1" applyAlignment="1" applyProtection="1">
      <alignment horizontal="center" vertical="center" shrinkToFit="1"/>
      <protection locked="0"/>
    </xf>
    <xf numFmtId="0" fontId="0" fillId="0" borderId="35" xfId="0" applyBorder="1" applyAlignment="1" applyProtection="1">
      <alignment horizontal="left" vertical="center" indent="1"/>
    </xf>
    <xf numFmtId="0" fontId="24" fillId="0" borderId="32" xfId="0" applyFont="1" applyBorder="1" applyAlignment="1" applyProtection="1">
      <alignment horizontal="center" vertical="top"/>
    </xf>
    <xf numFmtId="0" fontId="24" fillId="0" borderId="33" xfId="0" applyFont="1" applyBorder="1" applyAlignment="1" applyProtection="1">
      <alignment horizontal="center" vertical="top"/>
    </xf>
    <xf numFmtId="0" fontId="24" fillId="0" borderId="34" xfId="0" applyFont="1" applyBorder="1" applyAlignment="1" applyProtection="1">
      <alignment horizontal="center" vertical="top"/>
    </xf>
    <xf numFmtId="0" fontId="38" fillId="0" borderId="39" xfId="0" applyFont="1" applyBorder="1" applyAlignment="1">
      <alignment vertical="center"/>
    </xf>
    <xf numFmtId="0" fontId="0" fillId="0" borderId="0" xfId="0" applyAlignment="1" applyProtection="1">
      <alignment horizontal="center" vertical="center"/>
      <protection locked="0"/>
    </xf>
    <xf numFmtId="0" fontId="24" fillId="0" borderId="0" xfId="0" applyFont="1" applyBorder="1" applyAlignment="1" applyProtection="1">
      <alignment horizontal="center" vertical="center"/>
      <protection locked="0"/>
    </xf>
    <xf numFmtId="0" fontId="0" fillId="0" borderId="31" xfId="0" applyBorder="1" applyAlignment="1" applyProtection="1">
      <alignment horizontal="center" vertical="center"/>
      <protection locked="0"/>
    </xf>
    <xf numFmtId="0" fontId="24" fillId="0" borderId="35" xfId="0" applyFont="1" applyBorder="1" applyAlignment="1" applyProtection="1">
      <alignment horizontal="center" vertical="top"/>
    </xf>
    <xf numFmtId="0" fontId="24" fillId="0" borderId="0" xfId="0" applyFont="1" applyBorder="1" applyAlignment="1" applyProtection="1">
      <alignment horizontal="center" vertical="top"/>
    </xf>
    <xf numFmtId="0" fontId="24" fillId="0" borderId="31" xfId="0" applyFont="1" applyBorder="1" applyAlignment="1" applyProtection="1">
      <alignment horizontal="center" vertical="top"/>
    </xf>
    <xf numFmtId="0" fontId="0" fillId="0" borderId="35" xfId="0" applyBorder="1" applyAlignment="1" applyProtection="1">
      <alignment horizontal="center" vertical="center"/>
      <protection locked="0"/>
    </xf>
    <xf numFmtId="0" fontId="35" fillId="0" borderId="32" xfId="0" applyFont="1" applyBorder="1" applyAlignment="1">
      <alignment horizontal="center" vertical="center"/>
    </xf>
    <xf numFmtId="0" fontId="35" fillId="0" borderId="33" xfId="0" applyFont="1" applyBorder="1" applyAlignment="1">
      <alignment horizontal="center" vertical="center"/>
    </xf>
    <xf numFmtId="0" fontId="35" fillId="0" borderId="34" xfId="0" applyFont="1" applyBorder="1" applyAlignment="1">
      <alignment horizontal="center" vertical="center"/>
    </xf>
    <xf numFmtId="0" fontId="39" fillId="0" borderId="0" xfId="0" applyFont="1" applyBorder="1" applyAlignment="1">
      <alignment vertical="center"/>
    </xf>
    <xf numFmtId="0" fontId="35" fillId="0" borderId="0" xfId="0" applyFont="1" applyBorder="1" applyAlignment="1">
      <alignment vertical="center"/>
    </xf>
    <xf numFmtId="0" fontId="39" fillId="0" borderId="31" xfId="0" applyFont="1" applyBorder="1" applyAlignment="1">
      <alignment vertical="center"/>
    </xf>
    <xf numFmtId="0" fontId="24" fillId="0" borderId="35" xfId="0" applyFont="1" applyBorder="1" applyAlignment="1" applyProtection="1">
      <alignment vertical="center"/>
    </xf>
    <xf numFmtId="0" fontId="0" fillId="0" borderId="31" xfId="0" applyBorder="1" applyAlignment="1" applyProtection="1">
      <alignment vertical="center"/>
    </xf>
    <xf numFmtId="0" fontId="35" fillId="0" borderId="0" xfId="0" applyFont="1" applyBorder="1" applyAlignment="1">
      <alignment horizontal="center" vertical="center"/>
    </xf>
    <xf numFmtId="0" fontId="35" fillId="0" borderId="12" xfId="0" applyFont="1" applyBorder="1" applyAlignment="1" applyProtection="1">
      <alignment horizontal="center" vertical="center" shrinkToFit="1"/>
    </xf>
    <xf numFmtId="181" fontId="26" fillId="0" borderId="36" xfId="0" applyNumberFormat="1" applyFont="1" applyBorder="1" applyAlignment="1" applyProtection="1">
      <alignment horizontal="left" vertical="center" shrinkToFit="1"/>
    </xf>
    <xf numFmtId="181" fontId="26" fillId="0" borderId="38" xfId="0" applyNumberFormat="1" applyFont="1" applyBorder="1" applyAlignment="1" applyProtection="1">
      <alignment horizontal="left" vertical="center" shrinkToFit="1"/>
    </xf>
    <xf numFmtId="180" fontId="32" fillId="0" borderId="39" xfId="0" applyNumberFormat="1" applyFont="1" applyBorder="1" applyAlignment="1">
      <alignment horizontal="right" vertical="center"/>
    </xf>
    <xf numFmtId="0" fontId="26" fillId="0" borderId="36" xfId="0" applyFont="1" applyBorder="1" applyAlignment="1">
      <alignment vertical="center"/>
    </xf>
    <xf numFmtId="180" fontId="34" fillId="0" borderId="37" xfId="0" applyNumberFormat="1" applyFont="1" applyBorder="1" applyAlignment="1" applyProtection="1">
      <alignment horizontal="center" shrinkToFit="1"/>
      <protection locked="0"/>
    </xf>
    <xf numFmtId="180" fontId="26" fillId="0" borderId="37" xfId="0" applyNumberFormat="1" applyFont="1" applyBorder="1" applyAlignment="1" applyProtection="1">
      <alignment horizontal="center" vertical="center" shrinkToFit="1"/>
      <protection locked="0"/>
    </xf>
    <xf numFmtId="180" fontId="26" fillId="0" borderId="38" xfId="0" applyNumberFormat="1" applyFont="1" applyBorder="1" applyAlignment="1" applyProtection="1">
      <alignment horizontal="center" vertical="top" shrinkToFit="1"/>
      <protection locked="0"/>
    </xf>
    <xf numFmtId="0" fontId="32" fillId="0" borderId="36" xfId="0" applyFont="1" applyBorder="1" applyAlignment="1">
      <alignment horizontal="left" wrapText="1"/>
    </xf>
    <xf numFmtId="0" fontId="32" fillId="0" borderId="37" xfId="0" applyFont="1" applyBorder="1" applyAlignment="1">
      <alignment horizontal="left" wrapText="1"/>
    </xf>
    <xf numFmtId="0" fontId="32" fillId="0" borderId="37" xfId="0" applyFont="1" applyBorder="1" applyAlignment="1">
      <alignment horizontal="left" vertical="top"/>
    </xf>
    <xf numFmtId="180" fontId="26" fillId="0" borderId="38" xfId="0" applyNumberFormat="1" applyFont="1" applyFill="1" applyBorder="1" applyAlignment="1" applyProtection="1">
      <alignment vertical="center"/>
      <protection locked="0"/>
    </xf>
    <xf numFmtId="180" fontId="0" fillId="0" borderId="36" xfId="0" applyNumberFormat="1" applyBorder="1" applyAlignment="1" applyProtection="1">
      <alignment horizontal="left" vertical="center" wrapText="1" indent="1"/>
      <protection locked="0"/>
    </xf>
    <xf numFmtId="180" fontId="0" fillId="0" borderId="38" xfId="0" applyNumberFormat="1" applyBorder="1" applyAlignment="1" applyProtection="1">
      <alignment horizontal="left" vertical="center" wrapText="1" indent="1"/>
      <protection locked="0"/>
    </xf>
    <xf numFmtId="0" fontId="26" fillId="0" borderId="38" xfId="0" applyFont="1" applyBorder="1" applyAlignment="1">
      <alignment vertical="center"/>
    </xf>
    <xf numFmtId="0" fontId="0" fillId="0" borderId="36" xfId="0" applyBorder="1" applyAlignment="1" applyProtection="1">
      <alignment vertical="center"/>
    </xf>
    <xf numFmtId="0" fontId="0" fillId="0" borderId="37" xfId="0" applyBorder="1" applyAlignment="1" applyProtection="1">
      <alignment vertical="center"/>
    </xf>
    <xf numFmtId="0" fontId="0" fillId="0" borderId="38" xfId="0" applyBorder="1" applyAlignment="1" applyProtection="1">
      <alignment vertical="center"/>
    </xf>
    <xf numFmtId="0" fontId="35" fillId="0" borderId="36" xfId="0" applyFont="1" applyBorder="1" applyAlignment="1">
      <alignment horizontal="center" vertical="center"/>
    </xf>
    <xf numFmtId="0" fontId="35" fillId="0" borderId="37" xfId="0" applyFont="1" applyBorder="1" applyAlignment="1">
      <alignment horizontal="center" vertical="center"/>
    </xf>
    <xf numFmtId="0" fontId="35" fillId="0" borderId="38" xfId="0" applyFont="1" applyBorder="1" applyAlignment="1">
      <alignment horizontal="center" vertical="center"/>
    </xf>
    <xf numFmtId="0" fontId="35" fillId="0" borderId="10" xfId="0" applyFont="1" applyBorder="1" applyAlignment="1" applyProtection="1">
      <alignment horizontal="center" vertical="center" shrinkToFit="1"/>
    </xf>
    <xf numFmtId="0" fontId="24" fillId="0" borderId="36" xfId="0" applyFont="1" applyBorder="1" applyAlignment="1" applyProtection="1">
      <alignment horizontal="center" vertical="top"/>
    </xf>
    <xf numFmtId="0" fontId="24" fillId="0" borderId="37" xfId="0" applyFont="1" applyBorder="1" applyAlignment="1" applyProtection="1">
      <alignment horizontal="center" vertical="top"/>
    </xf>
    <xf numFmtId="0" fontId="24" fillId="0" borderId="38" xfId="0" applyFont="1" applyBorder="1" applyAlignment="1" applyProtection="1">
      <alignment horizontal="center" vertical="top"/>
    </xf>
    <xf numFmtId="0" fontId="40" fillId="24" borderId="0" xfId="0" applyFont="1" applyFill="1" applyBorder="1" applyAlignment="1">
      <alignment vertical="top" wrapText="1"/>
    </xf>
    <xf numFmtId="0" fontId="37" fillId="0" borderId="40" xfId="0" applyFont="1" applyBorder="1" applyAlignment="1">
      <alignment horizontal="center" vertical="center"/>
    </xf>
    <xf numFmtId="0" fontId="37" fillId="0" borderId="41" xfId="0" applyFont="1" applyBorder="1" applyAlignment="1">
      <alignment horizontal="center" vertical="center"/>
    </xf>
    <xf numFmtId="0" fontId="26" fillId="0" borderId="0" xfId="0" quotePrefix="1" applyFont="1" applyAlignment="1">
      <alignment horizontal="right" vertical="center"/>
    </xf>
    <xf numFmtId="0" fontId="41" fillId="0" borderId="0" xfId="0" applyFont="1" applyAlignment="1">
      <alignment vertical="center"/>
    </xf>
    <xf numFmtId="0" fontId="37" fillId="0" borderId="42" xfId="0" applyFont="1" applyBorder="1" applyAlignment="1">
      <alignment horizontal="center" vertical="center"/>
    </xf>
    <xf numFmtId="0" fontId="37" fillId="0" borderId="43" xfId="0" applyFont="1" applyBorder="1" applyAlignment="1">
      <alignment horizontal="center" vertical="center"/>
    </xf>
    <xf numFmtId="0" fontId="26" fillId="0" borderId="0" xfId="0" applyFont="1" applyBorder="1" applyAlignment="1">
      <alignment vertical="center"/>
    </xf>
    <xf numFmtId="0" fontId="26" fillId="0" borderId="0" xfId="0" applyFont="1" applyBorder="1" applyAlignment="1">
      <alignment horizontal="center" vertical="center"/>
    </xf>
    <xf numFmtId="0" fontId="37" fillId="0" borderId="44" xfId="0" applyFont="1" applyBorder="1" applyAlignment="1">
      <alignment horizontal="center" vertical="center"/>
    </xf>
    <xf numFmtId="0" fontId="37" fillId="0" borderId="45" xfId="0" applyFont="1" applyBorder="1" applyAlignment="1">
      <alignment horizontal="center" vertical="center"/>
    </xf>
    <xf numFmtId="0" fontId="0" fillId="0" borderId="10" xfId="0" applyBorder="1" applyAlignment="1">
      <alignment vertical="center"/>
    </xf>
    <xf numFmtId="38" fontId="0" fillId="0" borderId="10" xfId="49" applyFont="1" applyFill="1" applyBorder="1" applyAlignment="1" applyProtection="1">
      <alignment vertical="center"/>
    </xf>
    <xf numFmtId="0" fontId="27" fillId="0" borderId="46" xfId="0" applyFont="1" applyBorder="1" applyAlignment="1">
      <alignment horizontal="center" vertical="center" shrinkToFit="1"/>
    </xf>
    <xf numFmtId="0" fontId="27" fillId="0" borderId="47" xfId="0" applyFont="1" applyBorder="1" applyAlignment="1">
      <alignment horizontal="distributed" vertical="center" indent="1" shrinkToFit="1"/>
    </xf>
    <xf numFmtId="0" fontId="27" fillId="0" borderId="20" xfId="0" applyFont="1" applyBorder="1" applyAlignment="1">
      <alignment vertical="center" shrinkToFit="1"/>
    </xf>
    <xf numFmtId="0" fontId="27" fillId="0" borderId="48" xfId="0" applyFont="1" applyBorder="1" applyAlignment="1">
      <alignment horizontal="center" vertical="center" shrinkToFit="1"/>
    </xf>
    <xf numFmtId="0" fontId="27" fillId="0" borderId="49" xfId="0" applyFont="1" applyBorder="1" applyAlignment="1">
      <alignment horizontal="distributed" vertical="center" indent="1" shrinkToFit="1"/>
    </xf>
    <xf numFmtId="0" fontId="27" fillId="0" borderId="50" xfId="0" applyFont="1" applyBorder="1" applyAlignment="1">
      <alignment horizontal="center" vertical="center" shrinkToFit="1"/>
    </xf>
    <xf numFmtId="9" fontId="27" fillId="0" borderId="24" xfId="0" applyNumberFormat="1" applyFont="1" applyBorder="1" applyAlignment="1">
      <alignment horizontal="center" vertical="center" shrinkToFit="1"/>
    </xf>
    <xf numFmtId="0" fontId="27" fillId="0" borderId="51" xfId="0" applyFont="1" applyBorder="1" applyAlignment="1">
      <alignment horizontal="distributed" vertical="center" indent="1" shrinkToFit="1"/>
    </xf>
    <xf numFmtId="38" fontId="27" fillId="0" borderId="52" xfId="49" applyFont="1" applyBorder="1" applyAlignment="1">
      <alignment horizontal="center" vertical="center" shrinkToFit="1"/>
    </xf>
    <xf numFmtId="38" fontId="28" fillId="0" borderId="53" xfId="49" applyFont="1" applyBorder="1" applyAlignment="1">
      <alignment horizontal="right" vertical="center" shrinkToFit="1"/>
    </xf>
    <xf numFmtId="38" fontId="28" fillId="0" borderId="22" xfId="49" applyFont="1" applyBorder="1" applyAlignment="1">
      <alignment horizontal="right" vertical="center" shrinkToFit="1"/>
    </xf>
    <xf numFmtId="38" fontId="27" fillId="0" borderId="54" xfId="49" applyFont="1" applyBorder="1" applyAlignment="1">
      <alignment horizontal="center" vertical="center" shrinkToFit="1"/>
    </xf>
    <xf numFmtId="38" fontId="28" fillId="0" borderId="55" xfId="49" applyFont="1" applyBorder="1" applyAlignment="1">
      <alignment horizontal="right" vertical="center" shrinkToFit="1"/>
    </xf>
    <xf numFmtId="0" fontId="27" fillId="0" borderId="56" xfId="0" applyFont="1" applyBorder="1" applyAlignment="1">
      <alignment horizontal="center" vertical="center" shrinkToFit="1"/>
    </xf>
    <xf numFmtId="0" fontId="27" fillId="0" borderId="57" xfId="0" applyFont="1" applyBorder="1" applyAlignment="1">
      <alignment horizontal="center" vertical="center" shrinkToFit="1"/>
    </xf>
    <xf numFmtId="0" fontId="27" fillId="0" borderId="58" xfId="0" applyFont="1" applyBorder="1" applyAlignment="1">
      <alignment horizontal="center" vertical="center" shrinkToFit="1"/>
    </xf>
    <xf numFmtId="38" fontId="28" fillId="0" borderId="53" xfId="49" applyFont="1" applyBorder="1" applyAlignment="1">
      <alignment horizontal="right" vertical="center" indent="1" shrinkToFit="1"/>
    </xf>
    <xf numFmtId="38" fontId="28" fillId="0" borderId="55" xfId="49" applyFont="1" applyBorder="1" applyAlignment="1">
      <alignment horizontal="right" vertical="center" indent="1" shrinkToFit="1"/>
    </xf>
    <xf numFmtId="0" fontId="26" fillId="0" borderId="59" xfId="0" applyFont="1" applyBorder="1" applyAlignment="1">
      <alignment vertical="center"/>
    </xf>
    <xf numFmtId="0" fontId="26" fillId="0" borderId="11" xfId="0" applyFont="1" applyBorder="1" applyAlignment="1" applyProtection="1">
      <alignment horizontal="center" vertical="center" shrinkToFit="1"/>
    </xf>
    <xf numFmtId="0" fontId="30" fillId="0" borderId="0" xfId="0" applyFont="1" applyBorder="1" applyAlignment="1">
      <alignment vertical="center"/>
    </xf>
    <xf numFmtId="0" fontId="26" fillId="0" borderId="32" xfId="0" applyFont="1" applyBorder="1" applyAlignment="1">
      <alignment horizontal="distributed" vertical="center" indent="1"/>
    </xf>
    <xf numFmtId="0" fontId="26" fillId="0" borderId="34" xfId="0" applyFont="1" applyBorder="1" applyAlignment="1">
      <alignment horizontal="distributed" vertical="center" indent="1"/>
    </xf>
    <xf numFmtId="0" fontId="26" fillId="0" borderId="32" xfId="0" applyFont="1" applyBorder="1" applyAlignment="1">
      <alignment horizontal="distributed" vertical="center" wrapText="1" indent="1"/>
    </xf>
    <xf numFmtId="0" fontId="26" fillId="0" borderId="33" xfId="0" applyFont="1" applyBorder="1" applyAlignment="1">
      <alignment horizontal="distributed" vertical="center" wrapText="1" indent="1"/>
    </xf>
    <xf numFmtId="0" fontId="26" fillId="0" borderId="34" xfId="0" applyFont="1" applyBorder="1" applyAlignment="1">
      <alignment horizontal="distributed" vertical="center" wrapText="1" indent="1"/>
    </xf>
    <xf numFmtId="0" fontId="27" fillId="0" borderId="32" xfId="0" applyFont="1" applyBorder="1" applyAlignment="1">
      <alignment horizontal="distributed" vertical="center" wrapText="1" indent="1"/>
    </xf>
    <xf numFmtId="0" fontId="27" fillId="0" borderId="34" xfId="0" applyFont="1" applyBorder="1" applyAlignment="1">
      <alignment horizontal="distributed" vertical="center" wrapText="1" indent="1"/>
    </xf>
    <xf numFmtId="0" fontId="26" fillId="0" borderId="32" xfId="0" applyFont="1" applyBorder="1" applyAlignment="1">
      <alignment horizontal="center" vertical="center" textRotation="255"/>
    </xf>
    <xf numFmtId="0" fontId="26" fillId="0" borderId="33" xfId="0" applyFont="1" applyBorder="1" applyAlignment="1">
      <alignment horizontal="center" vertical="center" textRotation="255"/>
    </xf>
    <xf numFmtId="0" fontId="26" fillId="0" borderId="34" xfId="0" applyFont="1" applyBorder="1" applyAlignment="1">
      <alignment horizontal="center" vertical="center" textRotation="255"/>
    </xf>
    <xf numFmtId="0" fontId="26" fillId="0" borderId="39" xfId="0" applyFont="1" applyBorder="1" applyAlignment="1" applyProtection="1">
      <alignment horizontal="center" vertical="center" shrinkToFit="1"/>
    </xf>
    <xf numFmtId="0" fontId="26" fillId="0" borderId="35" xfId="0" applyFont="1" applyBorder="1" applyAlignment="1">
      <alignment horizontal="distributed" vertical="center" indent="1"/>
    </xf>
    <xf numFmtId="0" fontId="26" fillId="0" borderId="31" xfId="0" applyFont="1" applyBorder="1" applyAlignment="1">
      <alignment horizontal="distributed" vertical="center" indent="1"/>
    </xf>
    <xf numFmtId="0" fontId="26" fillId="0" borderId="35" xfId="0" applyFont="1" applyBorder="1" applyAlignment="1">
      <alignment horizontal="distributed" vertical="center" wrapText="1" indent="1"/>
    </xf>
    <xf numFmtId="0" fontId="26" fillId="0" borderId="0" xfId="0" applyFont="1" applyBorder="1" applyAlignment="1">
      <alignment horizontal="distributed" vertical="center" wrapText="1" indent="1"/>
    </xf>
    <xf numFmtId="0" fontId="26" fillId="0" borderId="31" xfId="0" applyFont="1" applyBorder="1" applyAlignment="1">
      <alignment horizontal="distributed" vertical="center" wrapText="1" indent="1"/>
    </xf>
    <xf numFmtId="0" fontId="27" fillId="0" borderId="35" xfId="0" applyFont="1" applyBorder="1" applyAlignment="1">
      <alignment horizontal="distributed" vertical="center" wrapText="1" indent="1"/>
    </xf>
    <xf numFmtId="0" fontId="27" fillId="0" borderId="31" xfId="0" applyFont="1" applyBorder="1" applyAlignment="1">
      <alignment horizontal="distributed" vertical="center" wrapText="1" indent="1"/>
    </xf>
    <xf numFmtId="0" fontId="26" fillId="0" borderId="36" xfId="0" applyFont="1" applyBorder="1" applyAlignment="1">
      <alignment horizontal="center" vertical="center" textRotation="255"/>
    </xf>
    <xf numFmtId="0" fontId="26" fillId="0" borderId="37" xfId="0" applyFont="1" applyBorder="1" applyAlignment="1">
      <alignment horizontal="center" vertical="center" textRotation="255"/>
    </xf>
    <xf numFmtId="0" fontId="26" fillId="0" borderId="38" xfId="0" applyFont="1" applyBorder="1" applyAlignment="1">
      <alignment horizontal="center" vertical="center" textRotation="255"/>
    </xf>
    <xf numFmtId="0" fontId="26" fillId="0" borderId="12" xfId="0" applyFont="1" applyBorder="1" applyAlignment="1" applyProtection="1">
      <alignment horizontal="center" vertical="center" shrinkToFit="1"/>
    </xf>
    <xf numFmtId="0" fontId="26" fillId="0" borderId="60" xfId="0" applyFont="1" applyBorder="1" applyAlignment="1">
      <alignment horizontal="center" vertical="center" textRotation="255" shrinkToFit="1"/>
    </xf>
    <xf numFmtId="0" fontId="26" fillId="0" borderId="61" xfId="0" applyFont="1" applyBorder="1" applyAlignment="1">
      <alignment horizontal="center" vertical="center" textRotation="255" shrinkToFit="1"/>
    </xf>
    <xf numFmtId="0" fontId="26" fillId="0" borderId="62" xfId="0" applyFont="1" applyBorder="1" applyAlignment="1">
      <alignment horizontal="center" vertical="center" textRotation="255" shrinkToFit="1"/>
    </xf>
    <xf numFmtId="0" fontId="42" fillId="0" borderId="32" xfId="0" applyFont="1" applyBorder="1" applyAlignment="1" applyProtection="1">
      <alignment horizontal="center" vertical="center" wrapText="1"/>
    </xf>
    <xf numFmtId="0" fontId="42" fillId="0" borderId="34" xfId="0" applyFont="1" applyBorder="1" applyAlignment="1" applyProtection="1">
      <alignment horizontal="center" vertical="center" wrapText="1"/>
    </xf>
    <xf numFmtId="0" fontId="43" fillId="0" borderId="32" xfId="0" applyFont="1" applyBorder="1" applyAlignment="1" applyProtection="1">
      <alignment horizontal="center" vertical="center" wrapText="1"/>
    </xf>
    <xf numFmtId="0" fontId="43" fillId="0" borderId="34" xfId="0" applyFont="1" applyBorder="1" applyAlignment="1" applyProtection="1">
      <alignment horizontal="center" vertical="center" wrapText="1"/>
    </xf>
    <xf numFmtId="0" fontId="26" fillId="0" borderId="10" xfId="0" applyFont="1" applyBorder="1" applyAlignment="1">
      <alignment horizontal="center" vertical="center" wrapText="1"/>
    </xf>
    <xf numFmtId="0" fontId="42" fillId="0" borderId="36" xfId="0" applyFont="1" applyBorder="1" applyAlignment="1" applyProtection="1">
      <alignment horizontal="center" vertical="center" wrapText="1"/>
    </xf>
    <xf numFmtId="0" fontId="42" fillId="0" borderId="38" xfId="0" applyFont="1" applyBorder="1" applyAlignment="1" applyProtection="1">
      <alignment horizontal="center" vertical="center" wrapText="1"/>
    </xf>
    <xf numFmtId="0" fontId="43" fillId="0" borderId="36" xfId="0" applyFont="1" applyBorder="1" applyAlignment="1" applyProtection="1">
      <alignment horizontal="center" vertical="center" wrapText="1"/>
    </xf>
    <xf numFmtId="0" fontId="43" fillId="0" borderId="38" xfId="0" applyFont="1" applyBorder="1" applyAlignment="1" applyProtection="1">
      <alignment horizontal="center" vertical="center" wrapText="1"/>
    </xf>
    <xf numFmtId="0" fontId="0" fillId="0" borderId="32" xfId="0" applyBorder="1" applyAlignment="1" applyProtection="1">
      <alignment horizontal="center" vertical="center" wrapText="1"/>
      <protection locked="0"/>
    </xf>
    <xf numFmtId="0" fontId="0" fillId="0" borderId="34" xfId="0" applyBorder="1" applyAlignment="1" applyProtection="1">
      <alignment horizontal="center" vertical="center" wrapText="1"/>
      <protection locked="0"/>
    </xf>
    <xf numFmtId="0" fontId="0" fillId="0" borderId="32" xfId="0" applyFont="1" applyBorder="1" applyAlignment="1" applyProtection="1">
      <alignment horizontal="center" vertical="top" wrapText="1"/>
    </xf>
    <xf numFmtId="0" fontId="0" fillId="0" borderId="34" xfId="0" applyFont="1" applyBorder="1" applyAlignment="1" applyProtection="1">
      <alignment horizontal="center" vertical="top" wrapText="1"/>
      <protection locked="0"/>
    </xf>
    <xf numFmtId="0" fontId="26" fillId="0" borderId="36" xfId="0" applyFont="1" applyBorder="1" applyAlignment="1">
      <alignment horizontal="distributed" vertical="center" indent="1"/>
    </xf>
    <xf numFmtId="0" fontId="26" fillId="0" borderId="38" xfId="0" applyFont="1" applyBorder="1" applyAlignment="1">
      <alignment horizontal="distributed" vertical="center" indent="1"/>
    </xf>
    <xf numFmtId="0" fontId="26" fillId="0" borderId="36" xfId="0" applyFont="1" applyBorder="1" applyAlignment="1">
      <alignment horizontal="distributed" vertical="center" wrapText="1" indent="1"/>
    </xf>
    <xf numFmtId="0" fontId="26" fillId="0" borderId="37" xfId="0" applyFont="1" applyBorder="1" applyAlignment="1">
      <alignment horizontal="distributed" vertical="center" wrapText="1" indent="1"/>
    </xf>
    <xf numFmtId="0" fontId="26" fillId="0" borderId="38" xfId="0" applyFont="1" applyBorder="1" applyAlignment="1">
      <alignment horizontal="distributed" vertical="center" wrapText="1" indent="1"/>
    </xf>
    <xf numFmtId="0" fontId="27" fillId="0" borderId="36" xfId="0" applyFont="1" applyBorder="1" applyAlignment="1">
      <alignment horizontal="distributed" vertical="center" wrapText="1" indent="1"/>
    </xf>
    <xf numFmtId="0" fontId="27" fillId="0" borderId="38" xfId="0" applyFont="1" applyBorder="1" applyAlignment="1">
      <alignment horizontal="distributed" vertical="center" wrapText="1" indent="1"/>
    </xf>
    <xf numFmtId="0" fontId="0" fillId="0" borderId="35" xfId="0" applyBorder="1" applyAlignment="1" applyProtection="1">
      <alignment horizontal="center" vertical="center" wrapText="1"/>
      <protection locked="0"/>
    </xf>
    <xf numFmtId="0" fontId="0" fillId="0" borderId="31" xfId="0" applyBorder="1" applyAlignment="1" applyProtection="1">
      <alignment horizontal="center" vertical="center" wrapText="1"/>
      <protection locked="0"/>
    </xf>
    <xf numFmtId="0" fontId="0" fillId="0" borderId="35" xfId="0" applyFont="1" applyBorder="1" applyAlignment="1" applyProtection="1">
      <alignment horizontal="center" vertical="top" wrapText="1"/>
    </xf>
    <xf numFmtId="0" fontId="0" fillId="0" borderId="31" xfId="0" applyFont="1" applyBorder="1" applyAlignment="1" applyProtection="1">
      <alignment horizontal="center" vertical="top" wrapText="1"/>
      <protection locked="0"/>
    </xf>
    <xf numFmtId="0" fontId="26" fillId="0" borderId="11" xfId="0" applyFont="1" applyBorder="1" applyAlignment="1">
      <alignment horizontal="center" vertical="center"/>
    </xf>
    <xf numFmtId="177" fontId="26" fillId="0" borderId="32" xfId="0" applyNumberFormat="1" applyFont="1" applyBorder="1" applyAlignment="1" applyProtection="1">
      <alignment horizontal="distributed" vertical="center" shrinkToFit="1"/>
      <protection locked="0"/>
    </xf>
    <xf numFmtId="177" fontId="26" fillId="0" borderId="34" xfId="0" applyNumberFormat="1" applyFont="1" applyBorder="1" applyAlignment="1" applyProtection="1">
      <alignment horizontal="distributed" vertical="center" shrinkToFit="1"/>
      <protection locked="0"/>
    </xf>
    <xf numFmtId="180" fontId="26" fillId="0" borderId="32" xfId="0" applyNumberFormat="1" applyFont="1" applyBorder="1" applyAlignment="1" applyProtection="1">
      <alignment horizontal="center" vertical="center"/>
      <protection locked="0"/>
    </xf>
    <xf numFmtId="180" fontId="26" fillId="0" borderId="34" xfId="0" applyNumberFormat="1" applyFont="1" applyBorder="1" applyAlignment="1" applyProtection="1">
      <alignment horizontal="center" vertical="center"/>
      <protection locked="0"/>
    </xf>
    <xf numFmtId="180" fontId="44" fillId="0" borderId="32" xfId="0" applyNumberFormat="1" applyFont="1" applyBorder="1" applyAlignment="1" applyProtection="1">
      <alignment horizontal="center" shrinkToFit="1"/>
      <protection locked="0"/>
    </xf>
    <xf numFmtId="180" fontId="44" fillId="0" borderId="33" xfId="0" applyNumberFormat="1" applyFont="1" applyBorder="1" applyAlignment="1" applyProtection="1">
      <alignment horizontal="center" shrinkToFit="1"/>
      <protection locked="0"/>
    </xf>
    <xf numFmtId="180" fontId="26" fillId="0" borderId="33" xfId="0" applyNumberFormat="1" applyFont="1" applyBorder="1" applyAlignment="1" applyProtection="1">
      <alignment horizontal="center" vertical="center"/>
      <protection locked="0"/>
    </xf>
    <xf numFmtId="0" fontId="26" fillId="0" borderId="32" xfId="0" applyFont="1" applyBorder="1" applyAlignment="1">
      <alignment horizontal="center" vertical="center" shrinkToFit="1"/>
    </xf>
    <xf numFmtId="0" fontId="26" fillId="0" borderId="33" xfId="0" applyFont="1" applyBorder="1" applyAlignment="1">
      <alignment horizontal="center" vertical="center" shrinkToFit="1"/>
    </xf>
    <xf numFmtId="0" fontId="26" fillId="0" borderId="34" xfId="0" applyFont="1" applyBorder="1" applyAlignment="1">
      <alignment horizontal="center" vertical="center" shrinkToFit="1"/>
    </xf>
    <xf numFmtId="179" fontId="26" fillId="0" borderId="32" xfId="0" applyNumberFormat="1" applyFont="1" applyBorder="1" applyAlignment="1" applyProtection="1">
      <alignment horizontal="distributed" vertical="center" shrinkToFit="1"/>
      <protection locked="0"/>
    </xf>
    <xf numFmtId="179" fontId="26" fillId="0" borderId="34" xfId="0" applyNumberFormat="1" applyFont="1" applyBorder="1" applyAlignment="1" applyProtection="1">
      <alignment horizontal="distributed" vertical="center" shrinkToFit="1"/>
      <protection locked="0"/>
    </xf>
    <xf numFmtId="0" fontId="26" fillId="0" borderId="32" xfId="0" applyFont="1" applyBorder="1" applyAlignment="1">
      <alignment horizontal="center" vertical="center"/>
    </xf>
    <xf numFmtId="0" fontId="26" fillId="0" borderId="34" xfId="0" applyFont="1" applyBorder="1" applyAlignment="1">
      <alignment horizontal="center" vertical="center"/>
    </xf>
    <xf numFmtId="180" fontId="26" fillId="0" borderId="0" xfId="0" applyNumberFormat="1" applyFont="1" applyBorder="1" applyAlignment="1" applyProtection="1">
      <alignment horizontal="center" vertical="center"/>
    </xf>
    <xf numFmtId="0" fontId="26" fillId="0" borderId="39" xfId="0" applyFont="1" applyBorder="1" applyAlignment="1">
      <alignment horizontal="center" vertical="center"/>
    </xf>
    <xf numFmtId="177" fontId="26" fillId="0" borderId="35" xfId="0" applyNumberFormat="1" applyFont="1" applyBorder="1" applyAlignment="1" applyProtection="1">
      <alignment horizontal="distributed" vertical="center" shrinkToFit="1"/>
      <protection locked="0"/>
    </xf>
    <xf numFmtId="177" fontId="26" fillId="0" borderId="31" xfId="0" applyNumberFormat="1" applyFont="1" applyBorder="1" applyAlignment="1" applyProtection="1">
      <alignment horizontal="distributed" vertical="center" shrinkToFit="1"/>
      <protection locked="0"/>
    </xf>
    <xf numFmtId="180" fontId="26" fillId="0" borderId="35" xfId="0" applyNumberFormat="1" applyFont="1" applyBorder="1" applyAlignment="1" applyProtection="1">
      <alignment horizontal="center" vertical="center"/>
      <protection locked="0"/>
    </xf>
    <xf numFmtId="180" fontId="26" fillId="0" borderId="31" xfId="0" applyNumberFormat="1" applyFont="1" applyBorder="1" applyAlignment="1" applyProtection="1">
      <alignment horizontal="center" vertical="center"/>
      <protection locked="0"/>
    </xf>
    <xf numFmtId="180" fontId="44" fillId="0" borderId="35" xfId="0" applyNumberFormat="1" applyFont="1" applyBorder="1" applyAlignment="1" applyProtection="1">
      <alignment horizontal="center" shrinkToFit="1"/>
      <protection locked="0"/>
    </xf>
    <xf numFmtId="180" fontId="44" fillId="0" borderId="0" xfId="0" applyNumberFormat="1" applyFont="1" applyBorder="1" applyAlignment="1" applyProtection="1">
      <alignment horizontal="center" shrinkToFit="1"/>
      <protection locked="0"/>
    </xf>
    <xf numFmtId="180" fontId="26" fillId="0" borderId="0" xfId="0" applyNumberFormat="1" applyFont="1" applyBorder="1" applyAlignment="1" applyProtection="1">
      <alignment horizontal="center" vertical="center"/>
      <protection locked="0"/>
    </xf>
    <xf numFmtId="0" fontId="26" fillId="0" borderId="35" xfId="0" applyFont="1" applyBorder="1" applyAlignment="1">
      <alignment horizontal="center" vertical="center" shrinkToFit="1"/>
    </xf>
    <xf numFmtId="0" fontId="26" fillId="0" borderId="0" xfId="0" applyFont="1" applyBorder="1" applyAlignment="1">
      <alignment horizontal="center" vertical="center" shrinkToFit="1"/>
    </xf>
    <xf numFmtId="0" fontId="26" fillId="0" borderId="31" xfId="0" applyFont="1" applyBorder="1" applyAlignment="1">
      <alignment horizontal="center" vertical="center" shrinkToFit="1"/>
    </xf>
    <xf numFmtId="179" fontId="26" fillId="0" borderId="35" xfId="0" applyNumberFormat="1" applyFont="1" applyBorder="1" applyAlignment="1" applyProtection="1">
      <alignment horizontal="distributed" vertical="center" shrinkToFit="1"/>
      <protection locked="0"/>
    </xf>
    <xf numFmtId="179" fontId="26" fillId="0" borderId="31" xfId="0" applyNumberFormat="1" applyFont="1" applyBorder="1" applyAlignment="1" applyProtection="1">
      <alignment horizontal="distributed" vertical="center" shrinkToFit="1"/>
      <protection locked="0"/>
    </xf>
    <xf numFmtId="0" fontId="26" fillId="0" borderId="35" xfId="0" applyFont="1" applyBorder="1" applyAlignment="1">
      <alignment horizontal="center" vertical="center"/>
    </xf>
    <xf numFmtId="0" fontId="26" fillId="0" borderId="31" xfId="0" applyFont="1" applyBorder="1" applyAlignment="1">
      <alignment horizontal="center" vertical="center"/>
    </xf>
    <xf numFmtId="180" fontId="36" fillId="0" borderId="39" xfId="0" applyNumberFormat="1" applyFont="1" applyBorder="1" applyAlignment="1" applyProtection="1">
      <alignment horizontal="center" vertical="center"/>
      <protection locked="0"/>
    </xf>
    <xf numFmtId="0" fontId="33" fillId="0" borderId="11" xfId="0" applyFont="1" applyBorder="1" applyAlignment="1" applyProtection="1">
      <alignment horizontal="center" vertical="center"/>
    </xf>
    <xf numFmtId="0" fontId="30" fillId="0" borderId="0" xfId="0" applyFont="1" applyBorder="1" applyAlignment="1">
      <alignment horizontal="center" vertical="center"/>
    </xf>
    <xf numFmtId="0" fontId="0" fillId="0" borderId="36" xfId="0" applyBorder="1" applyAlignment="1" applyProtection="1">
      <alignment horizontal="center" vertical="center" wrapText="1"/>
      <protection locked="0"/>
    </xf>
    <xf numFmtId="0" fontId="0" fillId="0" borderId="38" xfId="0" applyBorder="1" applyAlignment="1" applyProtection="1">
      <alignment horizontal="center" vertical="center" wrapText="1"/>
      <protection locked="0"/>
    </xf>
    <xf numFmtId="0" fontId="0" fillId="0" borderId="36" xfId="0" applyFont="1" applyBorder="1" applyAlignment="1" applyProtection="1">
      <alignment horizontal="center" vertical="top" wrapText="1"/>
    </xf>
    <xf numFmtId="0" fontId="0" fillId="0" borderId="38" xfId="0" applyFont="1" applyBorder="1" applyAlignment="1" applyProtection="1">
      <alignment horizontal="center" vertical="top" wrapText="1"/>
      <protection locked="0"/>
    </xf>
    <xf numFmtId="0" fontId="33" fillId="0" borderId="39" xfId="0" applyFont="1" applyBorder="1" applyAlignment="1" applyProtection="1">
      <alignment horizontal="center" vertical="center"/>
    </xf>
    <xf numFmtId="180" fontId="26" fillId="0" borderId="35" xfId="0" applyNumberFormat="1" applyFont="1" applyBorder="1" applyAlignment="1" applyProtection="1">
      <alignment vertical="center" shrinkToFit="1"/>
      <protection locked="0"/>
    </xf>
    <xf numFmtId="180" fontId="26" fillId="0" borderId="0" xfId="0" applyNumberFormat="1" applyFont="1" applyBorder="1" applyAlignment="1" applyProtection="1">
      <alignment vertical="center" shrinkToFit="1"/>
      <protection locked="0"/>
    </xf>
    <xf numFmtId="180" fontId="26" fillId="0" borderId="0" xfId="0" applyNumberFormat="1" applyFont="1" applyBorder="1" applyAlignment="1" applyProtection="1">
      <alignment vertical="center" shrinkToFit="1"/>
    </xf>
    <xf numFmtId="180" fontId="26" fillId="0" borderId="0" xfId="0" applyNumberFormat="1" applyFont="1" applyBorder="1" applyAlignment="1" applyProtection="1">
      <alignment horizontal="left" vertical="center" indent="1" shrinkToFit="1"/>
      <protection locked="0"/>
    </xf>
    <xf numFmtId="180" fontId="26" fillId="0" borderId="31" xfId="0" applyNumberFormat="1" applyFont="1" applyBorder="1" applyAlignment="1" applyProtection="1">
      <alignment horizontal="left" vertical="center" indent="1" shrinkToFit="1"/>
      <protection locked="0"/>
    </xf>
    <xf numFmtId="180" fontId="26" fillId="0" borderId="35" xfId="0" applyNumberFormat="1" applyFont="1" applyBorder="1" applyAlignment="1" applyProtection="1">
      <alignment horizontal="left" vertical="center" indent="1" shrinkToFit="1"/>
      <protection locked="0"/>
    </xf>
    <xf numFmtId="0" fontId="0" fillId="0" borderId="35" xfId="0" applyBorder="1" applyAlignment="1" applyProtection="1">
      <alignment vertical="top" wrapText="1"/>
      <protection locked="0"/>
    </xf>
    <xf numFmtId="0" fontId="0" fillId="0" borderId="0" xfId="0" applyBorder="1" applyAlignment="1" applyProtection="1">
      <alignment vertical="top" wrapText="1"/>
      <protection locked="0"/>
    </xf>
    <xf numFmtId="0" fontId="0" fillId="0" borderId="31" xfId="0" applyBorder="1" applyAlignment="1" applyProtection="1">
      <alignment vertical="top" wrapText="1"/>
      <protection locked="0"/>
    </xf>
    <xf numFmtId="0" fontId="33" fillId="0" borderId="12" xfId="0" applyFont="1" applyBorder="1" applyAlignment="1" applyProtection="1">
      <alignment horizontal="center" vertical="center"/>
    </xf>
    <xf numFmtId="179" fontId="26" fillId="0" borderId="36" xfId="0" applyNumberFormat="1" applyFont="1" applyBorder="1" applyAlignment="1" applyProtection="1">
      <alignment horizontal="distributed" vertical="center" shrinkToFit="1"/>
      <protection locked="0"/>
    </xf>
    <xf numFmtId="179" fontId="26" fillId="0" borderId="38" xfId="0" applyNumberFormat="1" applyFont="1" applyBorder="1" applyAlignment="1" applyProtection="1">
      <alignment horizontal="distributed" vertical="center" shrinkToFit="1"/>
      <protection locked="0"/>
    </xf>
    <xf numFmtId="0" fontId="27" fillId="0" borderId="10" xfId="0" applyFont="1" applyBorder="1" applyAlignment="1">
      <alignment horizontal="center" vertical="center" wrapText="1"/>
    </xf>
    <xf numFmtId="0" fontId="26" fillId="0" borderId="12" xfId="0" applyFont="1" applyBorder="1" applyAlignment="1">
      <alignment horizontal="center" vertical="center"/>
    </xf>
    <xf numFmtId="177" fontId="26" fillId="0" borderId="36" xfId="0" applyNumberFormat="1" applyFont="1" applyBorder="1" applyAlignment="1" applyProtection="1">
      <alignment horizontal="distributed" vertical="center" shrinkToFit="1"/>
      <protection locked="0"/>
    </xf>
    <xf numFmtId="177" fontId="26" fillId="0" borderId="38" xfId="0" applyNumberFormat="1" applyFont="1" applyBorder="1" applyAlignment="1" applyProtection="1">
      <alignment horizontal="distributed" vertical="center" shrinkToFit="1"/>
      <protection locked="0"/>
    </xf>
    <xf numFmtId="0" fontId="26" fillId="0" borderId="35" xfId="0" applyFont="1" applyBorder="1" applyAlignment="1" applyProtection="1">
      <alignment horizontal="center" vertical="center"/>
      <protection locked="0"/>
    </xf>
    <xf numFmtId="0" fontId="26" fillId="0" borderId="31" xfId="0" applyFont="1" applyBorder="1" applyAlignment="1" applyProtection="1">
      <alignment horizontal="center" vertical="center"/>
      <protection locked="0"/>
    </xf>
    <xf numFmtId="0" fontId="26" fillId="0" borderId="11" xfId="0" applyFont="1" applyBorder="1" applyAlignment="1">
      <alignment horizontal="distributed" vertical="center"/>
    </xf>
    <xf numFmtId="0" fontId="26" fillId="0" borderId="32" xfId="0" applyFont="1" applyBorder="1" applyAlignment="1">
      <alignment horizontal="distributed" vertical="center"/>
    </xf>
    <xf numFmtId="0" fontId="26" fillId="0" borderId="34" xfId="0" applyFont="1" applyBorder="1" applyAlignment="1">
      <alignment horizontal="distributed" vertical="center"/>
    </xf>
    <xf numFmtId="0" fontId="26" fillId="0" borderId="39" xfId="0" applyFont="1" applyBorder="1" applyAlignment="1">
      <alignment horizontal="distributed" vertical="center"/>
    </xf>
    <xf numFmtId="0" fontId="26" fillId="0" borderId="35" xfId="0" applyFont="1" applyBorder="1" applyAlignment="1">
      <alignment horizontal="distributed" vertical="center"/>
    </xf>
    <xf numFmtId="0" fontId="26" fillId="0" borderId="31" xfId="0" applyFont="1" applyBorder="1" applyAlignment="1">
      <alignment horizontal="distributed" vertical="center"/>
    </xf>
    <xf numFmtId="0" fontId="26" fillId="0" borderId="32" xfId="0" applyFont="1" applyBorder="1" applyAlignment="1" applyProtection="1">
      <alignment vertical="center"/>
    </xf>
    <xf numFmtId="0" fontId="26" fillId="0" borderId="34" xfId="0" applyFont="1" applyBorder="1" applyAlignment="1" applyProtection="1">
      <alignment vertical="center"/>
    </xf>
    <xf numFmtId="0" fontId="26" fillId="0" borderId="32" xfId="0" applyFont="1" applyBorder="1" applyAlignment="1">
      <alignment horizontal="center" vertical="center" wrapText="1"/>
    </xf>
    <xf numFmtId="0" fontId="26" fillId="0" borderId="34" xfId="0" applyFont="1" applyBorder="1" applyAlignment="1">
      <alignment horizontal="center" vertical="center" wrapText="1"/>
    </xf>
    <xf numFmtId="0" fontId="26" fillId="0" borderId="11" xfId="0" applyFont="1" applyBorder="1" applyAlignment="1">
      <alignment horizontal="center" vertical="center" shrinkToFit="1"/>
    </xf>
    <xf numFmtId="0" fontId="0" fillId="0" borderId="10" xfId="0" applyBorder="1" applyAlignment="1">
      <alignment horizontal="center" vertical="center"/>
    </xf>
    <xf numFmtId="0" fontId="0" fillId="0" borderId="0" xfId="0" applyBorder="1" applyAlignment="1">
      <alignment horizontal="center" vertical="center"/>
    </xf>
    <xf numFmtId="0" fontId="26" fillId="0" borderId="35" xfId="0" applyFont="1" applyBorder="1" applyAlignment="1" applyProtection="1">
      <alignment vertical="center"/>
    </xf>
    <xf numFmtId="0" fontId="26" fillId="0" borderId="31" xfId="0" applyFont="1" applyBorder="1" applyAlignment="1" applyProtection="1">
      <alignment vertical="center"/>
    </xf>
    <xf numFmtId="0" fontId="26" fillId="0" borderId="35" xfId="0" applyFont="1" applyBorder="1" applyAlignment="1">
      <alignment horizontal="center" vertical="center" wrapText="1"/>
    </xf>
    <xf numFmtId="0" fontId="26" fillId="0" borderId="31" xfId="0" applyFont="1" applyBorder="1" applyAlignment="1">
      <alignment horizontal="center" vertical="center" wrapText="1"/>
    </xf>
    <xf numFmtId="0" fontId="27" fillId="0" borderId="35" xfId="0" applyFont="1" applyBorder="1" applyAlignment="1" applyProtection="1">
      <alignment horizontal="center" vertical="center" wrapText="1"/>
    </xf>
    <xf numFmtId="0" fontId="27" fillId="0" borderId="31" xfId="0" applyFont="1" applyBorder="1" applyAlignment="1" applyProtection="1">
      <alignment horizontal="center" vertical="center" wrapText="1"/>
    </xf>
    <xf numFmtId="0" fontId="26" fillId="0" borderId="39" xfId="0" applyFont="1" applyBorder="1" applyAlignment="1">
      <alignment horizontal="center" vertical="center" shrinkToFit="1"/>
    </xf>
    <xf numFmtId="0" fontId="26" fillId="0" borderId="12" xfId="0" applyFont="1" applyBorder="1" applyAlignment="1">
      <alignment horizontal="distributed" vertical="center"/>
    </xf>
    <xf numFmtId="0" fontId="26" fillId="0" borderId="36" xfId="0" applyFont="1" applyBorder="1" applyAlignment="1">
      <alignment horizontal="distributed" vertical="center"/>
    </xf>
    <xf numFmtId="0" fontId="26" fillId="0" borderId="38" xfId="0" applyFont="1" applyBorder="1" applyAlignment="1">
      <alignment horizontal="distributed" vertical="center"/>
    </xf>
    <xf numFmtId="180" fontId="26" fillId="0" borderId="35" xfId="0" applyNumberFormat="1" applyFont="1" applyBorder="1" applyAlignment="1" applyProtection="1">
      <alignment horizontal="center" vertical="center" shrinkToFit="1"/>
      <protection locked="0"/>
    </xf>
    <xf numFmtId="180" fontId="26" fillId="0" borderId="31" xfId="0" applyNumberFormat="1" applyFont="1" applyBorder="1" applyAlignment="1" applyProtection="1">
      <alignment horizontal="center" vertical="center" shrinkToFit="1"/>
      <protection locked="0"/>
    </xf>
    <xf numFmtId="0" fontId="26" fillId="0" borderId="12" xfId="0" applyFont="1" applyBorder="1" applyAlignment="1">
      <alignment horizontal="center" vertical="center" shrinkToFit="1"/>
    </xf>
    <xf numFmtId="177" fontId="26" fillId="0" borderId="32" xfId="0" applyNumberFormat="1" applyFont="1" applyBorder="1" applyAlignment="1" applyProtection="1">
      <alignment horizontal="distributed" vertical="center" indent="1"/>
    </xf>
    <xf numFmtId="177" fontId="26" fillId="0" borderId="34" xfId="0" applyNumberFormat="1" applyFont="1" applyBorder="1" applyAlignment="1" applyProtection="1">
      <alignment horizontal="distributed" vertical="center" indent="1"/>
    </xf>
    <xf numFmtId="180" fontId="26" fillId="0" borderId="32" xfId="0" applyNumberFormat="1" applyFont="1" applyBorder="1" applyAlignment="1" applyProtection="1">
      <alignment horizontal="left" vertical="center" indent="1"/>
    </xf>
    <xf numFmtId="180" fontId="26" fillId="0" borderId="34" xfId="0" applyNumberFormat="1" applyFont="1" applyBorder="1" applyAlignment="1" applyProtection="1">
      <alignment horizontal="left" vertical="center" indent="1"/>
    </xf>
    <xf numFmtId="0" fontId="44" fillId="0" borderId="0" xfId="0" applyFont="1" applyBorder="1" applyAlignment="1">
      <alignment vertical="center"/>
    </xf>
    <xf numFmtId="0" fontId="45" fillId="0" borderId="0" xfId="0" applyFont="1" applyAlignment="1">
      <alignment vertical="center"/>
    </xf>
    <xf numFmtId="177" fontId="26" fillId="0" borderId="35" xfId="0" applyNumberFormat="1" applyFont="1" applyBorder="1" applyAlignment="1" applyProtection="1">
      <alignment horizontal="distributed" vertical="center" indent="1"/>
    </xf>
    <xf numFmtId="177" fontId="26" fillId="0" borderId="31" xfId="0" applyNumberFormat="1" applyFont="1" applyBorder="1" applyAlignment="1" applyProtection="1">
      <alignment horizontal="distributed" vertical="center" indent="1"/>
    </xf>
    <xf numFmtId="180" fontId="26" fillId="0" borderId="35" xfId="0" applyNumberFormat="1" applyFont="1" applyBorder="1" applyAlignment="1" applyProtection="1">
      <alignment horizontal="left" vertical="center" indent="1"/>
    </xf>
    <xf numFmtId="180" fontId="26" fillId="0" borderId="31" xfId="0" applyNumberFormat="1" applyFont="1" applyBorder="1" applyAlignment="1" applyProtection="1">
      <alignment horizontal="left" vertical="center" indent="1"/>
    </xf>
    <xf numFmtId="0" fontId="26" fillId="0" borderId="36" xfId="0" applyFont="1" applyBorder="1" applyAlignment="1">
      <alignment horizontal="center" vertical="center"/>
    </xf>
    <xf numFmtId="0" fontId="26" fillId="0" borderId="38" xfId="0" applyFont="1" applyBorder="1" applyAlignment="1">
      <alignment horizontal="center" vertical="center"/>
    </xf>
    <xf numFmtId="0" fontId="26" fillId="0" borderId="36" xfId="0" applyFont="1" applyBorder="1" applyAlignment="1">
      <alignment horizontal="center" vertical="center" wrapText="1"/>
    </xf>
    <xf numFmtId="0" fontId="26" fillId="0" borderId="38" xfId="0" applyFont="1" applyBorder="1" applyAlignment="1">
      <alignment horizontal="center" vertical="center" wrapText="1"/>
    </xf>
    <xf numFmtId="0" fontId="26" fillId="0" borderId="33" xfId="0" applyFont="1" applyBorder="1" applyAlignment="1">
      <alignment horizontal="center" vertical="center"/>
    </xf>
    <xf numFmtId="0" fontId="26" fillId="0" borderId="0" xfId="0" applyFont="1" applyBorder="1" applyAlignment="1" applyProtection="1">
      <alignment vertical="center"/>
    </xf>
    <xf numFmtId="0" fontId="26" fillId="0" borderId="37" xfId="0" applyFont="1" applyBorder="1" applyAlignment="1">
      <alignment horizontal="center" vertical="center"/>
    </xf>
    <xf numFmtId="0" fontId="0" fillId="0" borderId="0" xfId="0" applyAlignment="1" applyProtection="1">
      <alignment horizontal="center" vertical="center"/>
      <protection locked="0"/>
    </xf>
    <xf numFmtId="0" fontId="0" fillId="0" borderId="0" xfId="0" applyBorder="1" applyAlignment="1" applyProtection="1">
      <alignment vertical="center"/>
      <protection locked="0"/>
    </xf>
    <xf numFmtId="0" fontId="0" fillId="0" borderId="31" xfId="0" applyBorder="1" applyAlignment="1" applyProtection="1">
      <alignment vertical="center"/>
      <protection locked="0"/>
    </xf>
    <xf numFmtId="0" fontId="35" fillId="0" borderId="35" xfId="0" applyFont="1" applyBorder="1" applyAlignment="1" applyProtection="1">
      <alignment horizontal="center" vertical="center"/>
    </xf>
    <xf numFmtId="0" fontId="35" fillId="0" borderId="31" xfId="0" applyFont="1" applyBorder="1" applyAlignment="1" applyProtection="1">
      <alignment horizontal="center" vertical="center"/>
    </xf>
    <xf numFmtId="0" fontId="35" fillId="0" borderId="0" xfId="0" applyFont="1" applyBorder="1" applyAlignment="1" applyProtection="1">
      <alignment horizontal="center" vertical="center" shrinkToFit="1"/>
    </xf>
    <xf numFmtId="180" fontId="32" fillId="0" borderId="0" xfId="0" applyNumberFormat="1" applyFont="1" applyBorder="1" applyAlignment="1">
      <alignment horizontal="right" vertical="center"/>
    </xf>
    <xf numFmtId="0" fontId="32" fillId="0" borderId="0" xfId="0" applyFont="1" applyBorder="1" applyAlignment="1">
      <alignment horizontal="right" vertical="center"/>
    </xf>
    <xf numFmtId="177" fontId="26" fillId="0" borderId="36" xfId="0" applyNumberFormat="1" applyFont="1" applyBorder="1" applyAlignment="1" applyProtection="1">
      <alignment horizontal="distributed" vertical="center" indent="1"/>
    </xf>
    <xf numFmtId="177" fontId="26" fillId="0" borderId="38" xfId="0" applyNumberFormat="1" applyFont="1" applyBorder="1" applyAlignment="1" applyProtection="1">
      <alignment horizontal="distributed" vertical="center" indent="1"/>
    </xf>
    <xf numFmtId="0" fontId="35" fillId="0" borderId="36" xfId="0" applyFont="1" applyBorder="1" applyAlignment="1" applyProtection="1">
      <alignment horizontal="center" vertical="center"/>
    </xf>
    <xf numFmtId="0" fontId="35" fillId="0" borderId="38" xfId="0" applyFont="1" applyBorder="1" applyAlignment="1" applyProtection="1">
      <alignment horizontal="center" vertical="center"/>
    </xf>
    <xf numFmtId="180" fontId="26" fillId="0" borderId="36" xfId="0" applyNumberFormat="1" applyFont="1" applyBorder="1" applyAlignment="1" applyProtection="1">
      <alignment horizontal="center" vertical="center"/>
      <protection locked="0"/>
    </xf>
    <xf numFmtId="180" fontId="26" fillId="0" borderId="38" xfId="0" applyNumberFormat="1" applyFont="1" applyBorder="1" applyAlignment="1" applyProtection="1">
      <alignment horizontal="center" vertical="center"/>
      <protection locked="0"/>
    </xf>
    <xf numFmtId="180" fontId="44" fillId="0" borderId="36" xfId="0" applyNumberFormat="1" applyFont="1" applyBorder="1" applyAlignment="1" applyProtection="1">
      <alignment horizontal="center" shrinkToFit="1"/>
      <protection locked="0"/>
    </xf>
    <xf numFmtId="180" fontId="44" fillId="0" borderId="37" xfId="0" applyNumberFormat="1" applyFont="1" applyBorder="1" applyAlignment="1" applyProtection="1">
      <alignment horizontal="center" shrinkToFit="1"/>
      <protection locked="0"/>
    </xf>
    <xf numFmtId="180" fontId="26" fillId="0" borderId="37" xfId="0" applyNumberFormat="1" applyFont="1" applyBorder="1" applyAlignment="1" applyProtection="1">
      <alignment horizontal="center" vertical="center"/>
      <protection locked="0"/>
    </xf>
    <xf numFmtId="180" fontId="26" fillId="0" borderId="36" xfId="0" applyNumberFormat="1" applyFont="1" applyBorder="1" applyAlignment="1" applyProtection="1">
      <alignment vertical="center" shrinkToFit="1"/>
      <protection locked="0"/>
    </xf>
    <xf numFmtId="180" fontId="26" fillId="0" borderId="37" xfId="0" applyNumberFormat="1" applyFont="1" applyBorder="1" applyAlignment="1" applyProtection="1">
      <alignment vertical="center" shrinkToFit="1"/>
      <protection locked="0"/>
    </xf>
    <xf numFmtId="0" fontId="35" fillId="0" borderId="37" xfId="0" applyFont="1" applyBorder="1" applyAlignment="1" applyProtection="1">
      <alignment horizontal="center" vertical="center" shrinkToFit="1"/>
    </xf>
    <xf numFmtId="180" fontId="26" fillId="0" borderId="37" xfId="0" applyNumberFormat="1" applyFont="1" applyBorder="1" applyAlignment="1" applyProtection="1">
      <alignment horizontal="left" vertical="center" indent="1" shrinkToFit="1"/>
      <protection locked="0"/>
    </xf>
    <xf numFmtId="180" fontId="26" fillId="0" borderId="38" xfId="0" applyNumberFormat="1" applyFont="1" applyBorder="1" applyAlignment="1" applyProtection="1">
      <alignment horizontal="left" vertical="center" indent="1" shrinkToFit="1"/>
      <protection locked="0"/>
    </xf>
    <xf numFmtId="180" fontId="26" fillId="0" borderId="36" xfId="0" applyNumberFormat="1" applyFont="1" applyBorder="1" applyAlignment="1" applyProtection="1">
      <alignment horizontal="left" vertical="center" indent="1" shrinkToFit="1"/>
      <protection locked="0"/>
    </xf>
    <xf numFmtId="0" fontId="26" fillId="0" borderId="36" xfId="0" applyFont="1" applyBorder="1" applyAlignment="1" applyProtection="1">
      <alignment vertical="center"/>
    </xf>
    <xf numFmtId="0" fontId="26" fillId="0" borderId="38" xfId="0" applyFont="1" applyBorder="1" applyAlignment="1" applyProtection="1">
      <alignment vertical="center"/>
    </xf>
    <xf numFmtId="0" fontId="0" fillId="0" borderId="37" xfId="0" applyBorder="1" applyAlignment="1" applyProtection="1">
      <alignment horizontal="center" vertical="center"/>
      <protection locked="0"/>
    </xf>
    <xf numFmtId="0" fontId="0" fillId="0" borderId="38" xfId="0" applyBorder="1" applyAlignment="1" applyProtection="1">
      <alignment horizontal="center" vertical="center"/>
      <protection locked="0"/>
    </xf>
    <xf numFmtId="0" fontId="26" fillId="0" borderId="0" xfId="0" applyFont="1" applyBorder="1" applyAlignment="1">
      <alignment horizontal="left" vertical="center"/>
    </xf>
    <xf numFmtId="0" fontId="46" fillId="0" borderId="32" xfId="0" applyFont="1" applyBorder="1" applyAlignment="1">
      <alignment horizontal="center" vertical="center"/>
    </xf>
    <xf numFmtId="0" fontId="46" fillId="0" borderId="34" xfId="0" applyFont="1" applyBorder="1" applyAlignment="1">
      <alignment horizontal="center" vertical="center"/>
    </xf>
    <xf numFmtId="0" fontId="0" fillId="0" borderId="32" xfId="0" applyBorder="1" applyAlignment="1" applyProtection="1">
      <alignment horizontal="center" vertical="center"/>
      <protection locked="0"/>
    </xf>
    <xf numFmtId="0" fontId="0" fillId="0" borderId="33" xfId="0" applyBorder="1" applyAlignment="1" applyProtection="1">
      <alignment horizontal="center" vertical="center"/>
      <protection locked="0"/>
    </xf>
    <xf numFmtId="0" fontId="46" fillId="0" borderId="33" xfId="0" applyFont="1" applyBorder="1" applyAlignment="1">
      <alignment horizontal="center" vertical="center"/>
    </xf>
    <xf numFmtId="0" fontId="0" fillId="0" borderId="34" xfId="0" applyBorder="1" applyAlignment="1" applyProtection="1">
      <alignment horizontal="center" vertical="center"/>
      <protection locked="0"/>
    </xf>
    <xf numFmtId="0" fontId="46" fillId="0" borderId="35" xfId="0" applyFont="1" applyBorder="1" applyAlignment="1">
      <alignment horizontal="center" vertical="center"/>
    </xf>
    <xf numFmtId="0" fontId="46" fillId="0" borderId="31" xfId="0" applyFont="1" applyBorder="1" applyAlignment="1">
      <alignment horizontal="center" vertical="center"/>
    </xf>
    <xf numFmtId="0" fontId="46" fillId="0" borderId="0" xfId="0" applyFont="1" applyBorder="1" applyAlignment="1">
      <alignment horizontal="center" vertical="center"/>
    </xf>
    <xf numFmtId="0" fontId="46" fillId="0" borderId="36" xfId="0" applyFont="1" applyBorder="1" applyAlignment="1">
      <alignment horizontal="center" vertical="center"/>
    </xf>
    <xf numFmtId="0" fontId="46" fillId="0" borderId="38" xfId="0" applyFont="1" applyBorder="1" applyAlignment="1">
      <alignment horizontal="center" vertical="center"/>
    </xf>
    <xf numFmtId="0" fontId="0" fillId="0" borderId="36" xfId="0" applyBorder="1" applyAlignment="1" applyProtection="1">
      <alignment horizontal="center" vertical="center"/>
      <protection locked="0"/>
    </xf>
    <xf numFmtId="0" fontId="46" fillId="0" borderId="37" xfId="0" applyFont="1" applyBorder="1" applyAlignment="1">
      <alignment horizontal="center" vertical="center"/>
    </xf>
    <xf numFmtId="0" fontId="0" fillId="0" borderId="33" xfId="0" applyBorder="1" applyAlignment="1">
      <alignment vertical="center"/>
    </xf>
    <xf numFmtId="0" fontId="0" fillId="0" borderId="37" xfId="0" applyBorder="1" applyAlignment="1">
      <alignment vertical="center"/>
    </xf>
    <xf numFmtId="0" fontId="47" fillId="0" borderId="40" xfId="0" applyFont="1" applyBorder="1" applyAlignment="1">
      <alignment horizontal="center" vertical="center"/>
    </xf>
    <xf numFmtId="0" fontId="47" fillId="0" borderId="41" xfId="0" applyFont="1" applyBorder="1" applyAlignment="1">
      <alignment horizontal="center" vertical="center"/>
    </xf>
    <xf numFmtId="0" fontId="46" fillId="0" borderId="0" xfId="0" applyFont="1" applyBorder="1" applyAlignment="1">
      <alignment horizontal="left" vertical="center" wrapText="1"/>
    </xf>
    <xf numFmtId="0" fontId="47" fillId="0" borderId="42" xfId="0" applyFont="1" applyBorder="1" applyAlignment="1">
      <alignment horizontal="center" vertical="center"/>
    </xf>
    <xf numFmtId="0" fontId="47" fillId="0" borderId="43" xfId="0" applyFont="1" applyBorder="1" applyAlignment="1">
      <alignment horizontal="center" vertical="center"/>
    </xf>
    <xf numFmtId="0" fontId="47" fillId="0" borderId="44" xfId="0" applyFont="1" applyBorder="1" applyAlignment="1">
      <alignment horizontal="center" vertical="center"/>
    </xf>
    <xf numFmtId="0" fontId="47" fillId="0" borderId="45" xfId="0" applyFont="1" applyBorder="1" applyAlignment="1">
      <alignment horizontal="center" vertical="center"/>
    </xf>
    <xf numFmtId="0" fontId="48" fillId="0" borderId="0" xfId="38" applyFont="1" applyAlignment="1">
      <alignment vertical="center"/>
    </xf>
    <xf numFmtId="0" fontId="49" fillId="0" borderId="0" xfId="38" applyFont="1" applyAlignment="1">
      <alignment vertical="center"/>
    </xf>
    <xf numFmtId="0" fontId="28" fillId="0" borderId="0" xfId="38" applyFont="1" applyAlignment="1">
      <alignment vertical="center"/>
    </xf>
    <xf numFmtId="0" fontId="49" fillId="0" borderId="0" xfId="37" applyFont="1" applyAlignment="1">
      <alignment horizontal="justify" vertical="center"/>
    </xf>
    <xf numFmtId="0" fontId="28" fillId="0" borderId="0" xfId="37" applyFont="1" applyAlignment="1">
      <alignment horizontal="justify" vertical="center"/>
    </xf>
    <xf numFmtId="0" fontId="48" fillId="0" borderId="0" xfId="37" applyFont="1" applyAlignment="1">
      <alignment horizontal="justify" vertical="center"/>
    </xf>
    <xf numFmtId="0" fontId="11" fillId="0" borderId="0" xfId="37" applyFont="1" applyAlignment="1">
      <alignment horizontal="center" vertical="center"/>
    </xf>
    <xf numFmtId="0" fontId="28" fillId="0" borderId="0" xfId="37" applyFont="1" applyAlignment="1">
      <alignment vertical="center" wrapText="1"/>
    </xf>
    <xf numFmtId="0" fontId="28" fillId="0" borderId="10" xfId="37" applyFont="1" applyBorder="1" applyAlignment="1">
      <alignment horizontal="distributed" vertical="center" wrapText="1"/>
    </xf>
    <xf numFmtId="0" fontId="28" fillId="0" borderId="11" xfId="37" applyFont="1" applyBorder="1" applyAlignment="1">
      <alignment horizontal="distributed" vertical="center" wrapText="1"/>
    </xf>
    <xf numFmtId="0" fontId="28" fillId="0" borderId="33" xfId="37" applyFont="1" applyBorder="1" applyAlignment="1">
      <alignment vertical="center" wrapText="1"/>
    </xf>
    <xf numFmtId="0" fontId="28" fillId="0" borderId="34" xfId="37" applyFont="1" applyBorder="1" applyAlignment="1">
      <alignment vertical="center" wrapText="1"/>
    </xf>
    <xf numFmtId="0" fontId="49" fillId="0" borderId="0" xfId="37" applyFont="1">
      <alignment vertical="center"/>
    </xf>
    <xf numFmtId="0" fontId="28" fillId="0" borderId="0" xfId="37" applyFont="1">
      <alignment vertical="center"/>
    </xf>
    <xf numFmtId="0" fontId="48" fillId="0" borderId="0" xfId="37" applyFont="1">
      <alignment vertical="center"/>
    </xf>
    <xf numFmtId="0" fontId="28" fillId="0" borderId="39" xfId="37" applyFont="1" applyBorder="1" applyAlignment="1">
      <alignment horizontal="distributed" vertical="center" wrapText="1"/>
    </xf>
    <xf numFmtId="0" fontId="28" fillId="0" borderId="31" xfId="37" applyFont="1" applyBorder="1" applyAlignment="1">
      <alignment vertical="center" wrapText="1"/>
    </xf>
    <xf numFmtId="0" fontId="28" fillId="0" borderId="0" xfId="37" applyFont="1" applyBorder="1" applyAlignment="1">
      <alignment vertical="top"/>
    </xf>
    <xf numFmtId="0" fontId="48" fillId="0" borderId="0" xfId="37" applyFont="1" applyAlignment="1" applyProtection="1">
      <alignment horizontal="center" vertical="center"/>
    </xf>
    <xf numFmtId="0" fontId="28" fillId="0" borderId="12" xfId="37" applyFont="1" applyBorder="1" applyAlignment="1">
      <alignment horizontal="distributed" vertical="center" wrapText="1"/>
    </xf>
    <xf numFmtId="0" fontId="28" fillId="0" borderId="37" xfId="37" applyFont="1" applyBorder="1" applyAlignment="1">
      <alignment vertical="center" wrapText="1"/>
    </xf>
    <xf numFmtId="0" fontId="28" fillId="0" borderId="38" xfId="37" applyFont="1" applyBorder="1" applyAlignment="1">
      <alignment vertical="center" wrapText="1"/>
    </xf>
    <xf numFmtId="0" fontId="49" fillId="0" borderId="0" xfId="37" applyFont="1" applyBorder="1" applyAlignment="1">
      <alignment horizontal="center" vertical="center"/>
    </xf>
    <xf numFmtId="0" fontId="49" fillId="0" borderId="0" xfId="37" applyFont="1" applyBorder="1" applyAlignment="1">
      <alignment vertical="top"/>
    </xf>
    <xf numFmtId="0" fontId="48" fillId="0" borderId="11" xfId="37" applyFont="1" applyBorder="1" applyAlignment="1" applyProtection="1">
      <alignment horizontal="left" vertical="center" indent="1" shrinkToFit="1"/>
      <protection locked="0"/>
    </xf>
    <xf numFmtId="0" fontId="48" fillId="0" borderId="11" xfId="37" applyFont="1" applyBorder="1" applyAlignment="1" applyProtection="1">
      <alignment vertical="center"/>
    </xf>
    <xf numFmtId="0" fontId="48" fillId="0" borderId="11" xfId="38" applyFont="1" applyBorder="1" applyAlignment="1">
      <alignment vertical="center"/>
    </xf>
    <xf numFmtId="0" fontId="28" fillId="0" borderId="32" xfId="38" applyFont="1" applyBorder="1" applyAlignment="1" applyProtection="1"/>
    <xf numFmtId="0" fontId="28" fillId="0" borderId="33" xfId="38" applyFont="1" applyBorder="1" applyAlignment="1" applyProtection="1"/>
    <xf numFmtId="0" fontId="48" fillId="0" borderId="33" xfId="38" applyFont="1" applyBorder="1" applyAlignment="1" applyProtection="1">
      <alignment vertical="center"/>
    </xf>
    <xf numFmtId="0" fontId="48" fillId="0" borderId="34" xfId="38" applyFont="1" applyBorder="1" applyAlignment="1">
      <alignment vertical="center"/>
    </xf>
    <xf numFmtId="0" fontId="48" fillId="0" borderId="39" xfId="37" applyFont="1" applyBorder="1" applyAlignment="1" applyProtection="1">
      <alignment horizontal="left" vertical="center" indent="1" shrinkToFit="1"/>
      <protection locked="0"/>
    </xf>
    <xf numFmtId="0" fontId="48" fillId="0" borderId="39" xfId="37" applyFont="1" applyBorder="1" applyAlignment="1" applyProtection="1">
      <alignment horizontal="center" vertical="center"/>
      <protection locked="0"/>
    </xf>
    <xf numFmtId="182" fontId="28" fillId="0" borderId="39" xfId="37" applyNumberFormat="1" applyFont="1" applyBorder="1" applyAlignment="1" applyProtection="1">
      <alignment horizontal="center" vertical="center" shrinkToFit="1"/>
      <protection locked="0"/>
    </xf>
    <xf numFmtId="0" fontId="28" fillId="0" borderId="48" xfId="38" applyFont="1" applyBorder="1" applyAlignment="1" applyProtection="1">
      <protection locked="0"/>
    </xf>
    <xf numFmtId="0" fontId="28" fillId="0" borderId="23" xfId="38" applyFont="1" applyBorder="1" applyAlignment="1" applyProtection="1">
      <protection locked="0"/>
    </xf>
    <xf numFmtId="0" fontId="28" fillId="0" borderId="23" xfId="38" applyFont="1" applyBorder="1" applyAlignment="1" applyProtection="1">
      <alignment horizontal="center"/>
    </xf>
    <xf numFmtId="0" fontId="48" fillId="0" borderId="31" xfId="38" applyFont="1" applyBorder="1" applyAlignment="1">
      <alignment vertical="center"/>
    </xf>
    <xf numFmtId="0" fontId="48" fillId="0" borderId="39" xfId="37" applyFont="1" applyBorder="1" applyAlignment="1" applyProtection="1">
      <alignment vertical="center"/>
    </xf>
    <xf numFmtId="0" fontId="50" fillId="0" borderId="31" xfId="38" applyFont="1" applyBorder="1" applyAlignment="1">
      <alignment vertical="top" wrapText="1"/>
    </xf>
    <xf numFmtId="0" fontId="50" fillId="0" borderId="0" xfId="37" applyFont="1" applyBorder="1" applyAlignment="1">
      <alignment vertical="center"/>
    </xf>
    <xf numFmtId="0" fontId="48" fillId="0" borderId="0" xfId="37" applyFont="1" applyAlignment="1">
      <alignment horizontal="right" vertical="center"/>
    </xf>
    <xf numFmtId="0" fontId="28" fillId="0" borderId="39" xfId="37" applyFont="1" applyBorder="1" applyAlignment="1" applyProtection="1">
      <alignment horizontal="center" vertical="center" shrinkToFit="1"/>
    </xf>
    <xf numFmtId="0" fontId="48" fillId="0" borderId="39" xfId="38" applyFont="1" applyBorder="1" applyAlignment="1">
      <alignment vertical="center"/>
    </xf>
    <xf numFmtId="0" fontId="50" fillId="0" borderId="63" xfId="37" applyFont="1" applyBorder="1" applyAlignment="1" applyProtection="1">
      <alignment horizontal="center"/>
      <protection locked="0"/>
    </xf>
    <xf numFmtId="179" fontId="28" fillId="0" borderId="23" xfId="37" applyNumberFormat="1" applyFont="1" applyBorder="1" applyAlignment="1" applyProtection="1">
      <alignment horizontal="center" shrinkToFit="1"/>
      <protection locked="0"/>
    </xf>
    <xf numFmtId="38" fontId="28" fillId="0" borderId="23" xfId="49" applyFont="1" applyBorder="1" applyAlignment="1" applyProtection="1">
      <alignment horizontal="center"/>
      <protection locked="0"/>
    </xf>
    <xf numFmtId="0" fontId="48" fillId="0" borderId="31" xfId="37" applyFont="1" applyBorder="1" applyAlignment="1">
      <alignment horizontal="right" vertical="center"/>
    </xf>
    <xf numFmtId="0" fontId="48" fillId="0" borderId="39" xfId="37" applyFont="1" applyBorder="1" applyAlignment="1">
      <alignment horizontal="right" vertical="center"/>
    </xf>
    <xf numFmtId="0" fontId="48" fillId="0" borderId="31" xfId="38" applyFont="1" applyBorder="1" applyAlignment="1" applyProtection="1">
      <alignment horizontal="center" vertical="center" shrinkToFit="1"/>
      <protection locked="0"/>
    </xf>
    <xf numFmtId="0" fontId="48" fillId="0" borderId="31" xfId="38" applyFont="1" applyBorder="1" applyAlignment="1" applyProtection="1">
      <alignment vertical="center"/>
      <protection locked="0"/>
    </xf>
    <xf numFmtId="0" fontId="48" fillId="0" borderId="39" xfId="38" applyNumberFormat="1" applyFont="1" applyBorder="1" applyAlignment="1" applyProtection="1">
      <alignment vertical="center"/>
      <protection locked="0"/>
    </xf>
    <xf numFmtId="0" fontId="48" fillId="0" borderId="63" xfId="38" applyFont="1" applyBorder="1" applyAlignment="1" applyProtection="1"/>
    <xf numFmtId="0" fontId="28" fillId="0" borderId="12" xfId="37" applyFont="1" applyBorder="1" applyAlignment="1" applyProtection="1">
      <alignment horizontal="center" vertical="center" shrinkToFit="1"/>
    </xf>
    <xf numFmtId="0" fontId="28" fillId="0" borderId="63" xfId="38" applyFont="1" applyBorder="1" applyAlignment="1" applyProtection="1"/>
    <xf numFmtId="0" fontId="28" fillId="0" borderId="11" xfId="37" applyNumberFormat="1" applyFont="1" applyBorder="1" applyAlignment="1" applyProtection="1">
      <alignment horizontal="center" vertical="center" shrinkToFit="1"/>
    </xf>
    <xf numFmtId="0" fontId="48" fillId="0" borderId="0" xfId="38" applyFont="1" applyBorder="1" applyAlignment="1" applyProtection="1"/>
    <xf numFmtId="0" fontId="28" fillId="0" borderId="0" xfId="37" applyFont="1" applyBorder="1" applyAlignment="1" applyProtection="1">
      <alignment shrinkToFit="1"/>
    </xf>
    <xf numFmtId="0" fontId="28" fillId="0" borderId="0" xfId="38" applyFont="1" applyBorder="1" applyAlignment="1" applyProtection="1"/>
    <xf numFmtId="38" fontId="48" fillId="0" borderId="11" xfId="34" applyFont="1" applyBorder="1" applyAlignment="1" applyProtection="1">
      <alignment horizontal="right" vertical="center"/>
      <protection locked="0"/>
    </xf>
    <xf numFmtId="38" fontId="48" fillId="0" borderId="39" xfId="34" applyFont="1" applyBorder="1" applyAlignment="1" applyProtection="1">
      <alignment horizontal="right" vertical="center"/>
      <protection locked="0"/>
    </xf>
    <xf numFmtId="0" fontId="51" fillId="0" borderId="39" xfId="37" applyFont="1" applyBorder="1" applyAlignment="1">
      <alignment horizontal="right" vertical="center"/>
    </xf>
    <xf numFmtId="0" fontId="51" fillId="0" borderId="31" xfId="38" applyFont="1" applyBorder="1" applyAlignment="1">
      <alignment vertical="center"/>
    </xf>
    <xf numFmtId="0" fontId="49" fillId="0" borderId="0" xfId="38" applyFont="1" applyBorder="1" applyAlignment="1">
      <alignment horizontal="right" vertical="center"/>
    </xf>
    <xf numFmtId="0" fontId="48" fillId="0" borderId="0" xfId="37" applyFont="1" applyBorder="1" applyAlignment="1" applyProtection="1">
      <alignment horizontal="center" vertical="center" shrinkToFit="1"/>
    </xf>
    <xf numFmtId="0" fontId="48" fillId="0" borderId="12" xfId="37" applyFont="1" applyBorder="1" applyAlignment="1" applyProtection="1">
      <alignment horizontal="left" vertical="center" indent="1" shrinkToFit="1"/>
      <protection locked="0"/>
    </xf>
    <xf numFmtId="0" fontId="48" fillId="0" borderId="12" xfId="37" applyFont="1" applyBorder="1" applyAlignment="1" applyProtection="1">
      <alignment vertical="center"/>
    </xf>
    <xf numFmtId="0" fontId="48" fillId="0" borderId="12" xfId="38" applyFont="1" applyBorder="1" applyAlignment="1">
      <alignment vertical="center" shrinkToFit="1"/>
    </xf>
    <xf numFmtId="0" fontId="48" fillId="0" borderId="36" xfId="38" applyFont="1" applyBorder="1" applyAlignment="1" applyProtection="1"/>
    <xf numFmtId="0" fontId="48" fillId="0" borderId="37" xfId="38" applyFont="1" applyBorder="1" applyAlignment="1" applyProtection="1"/>
    <xf numFmtId="0" fontId="50" fillId="0" borderId="37" xfId="38" applyFont="1" applyBorder="1" applyAlignment="1" applyProtection="1"/>
    <xf numFmtId="0" fontId="48" fillId="0" borderId="37" xfId="38" applyFont="1" applyBorder="1" applyAlignment="1" applyProtection="1">
      <alignment vertical="center"/>
    </xf>
    <xf numFmtId="0" fontId="28" fillId="0" borderId="37" xfId="38" applyFont="1" applyBorder="1" applyAlignment="1" applyProtection="1"/>
    <xf numFmtId="0" fontId="28" fillId="0" borderId="37" xfId="38" applyFont="1" applyBorder="1" applyAlignment="1" applyProtection="1">
      <alignment vertical="center"/>
    </xf>
    <xf numFmtId="0" fontId="50" fillId="0" borderId="38" xfId="38" applyFont="1" applyBorder="1" applyAlignment="1">
      <alignment vertical="top" wrapText="1"/>
    </xf>
    <xf numFmtId="0" fontId="52" fillId="0" borderId="0" xfId="0" applyFont="1" applyAlignment="1">
      <alignment vertical="center"/>
    </xf>
    <xf numFmtId="0" fontId="28" fillId="0" borderId="31" xfId="0" applyFont="1" applyBorder="1" applyAlignment="1">
      <alignment vertical="center"/>
    </xf>
    <xf numFmtId="0" fontId="52" fillId="0" borderId="31" xfId="0" applyFont="1" applyBorder="1" applyAlignment="1">
      <alignment vertical="center"/>
    </xf>
    <xf numFmtId="0" fontId="49" fillId="0" borderId="40" xfId="0" applyFont="1" applyBorder="1" applyAlignment="1">
      <alignment horizontal="center" vertical="center" wrapText="1"/>
    </xf>
    <xf numFmtId="0" fontId="49" fillId="0" borderId="64" xfId="0" applyFont="1" applyBorder="1" applyAlignment="1">
      <alignment horizontal="center" vertical="center" textRotation="255" wrapText="1"/>
    </xf>
    <xf numFmtId="0" fontId="49" fillId="0" borderId="65" xfId="0" applyFont="1" applyBorder="1" applyAlignment="1">
      <alignment horizontal="center" vertical="center" textRotation="255" wrapText="1"/>
    </xf>
    <xf numFmtId="0" fontId="49" fillId="0" borderId="66" xfId="0" applyFont="1" applyBorder="1" applyAlignment="1">
      <alignment horizontal="center" vertical="center" textRotation="255" wrapText="1"/>
    </xf>
    <xf numFmtId="0" fontId="49" fillId="0" borderId="67" xfId="0" applyFont="1" applyBorder="1" applyAlignment="1">
      <alignment horizontal="center" vertical="center" textRotation="255" wrapText="1"/>
    </xf>
    <xf numFmtId="0" fontId="49" fillId="0" borderId="67" xfId="0" applyFont="1" applyBorder="1" applyAlignment="1">
      <alignment horizontal="center" vertical="center" wrapText="1"/>
    </xf>
    <xf numFmtId="0" fontId="49" fillId="0" borderId="68" xfId="0" applyFont="1" applyBorder="1" applyAlignment="1">
      <alignment horizontal="center" vertical="center" wrapText="1"/>
    </xf>
    <xf numFmtId="0" fontId="28" fillId="0" borderId="0" xfId="0" applyFont="1" applyAlignment="1">
      <alignment horizontal="left" vertical="center"/>
    </xf>
    <xf numFmtId="0" fontId="53" fillId="0" borderId="0" xfId="36" applyFont="1">
      <alignment vertical="center"/>
    </xf>
    <xf numFmtId="0" fontId="28" fillId="0" borderId="0" xfId="36" applyFont="1" applyAlignment="1">
      <alignment horizontal="left" vertical="center" shrinkToFit="1"/>
    </xf>
    <xf numFmtId="0" fontId="54" fillId="0" borderId="0" xfId="0" applyFont="1" applyAlignment="1">
      <alignment horizontal="left" vertical="center"/>
    </xf>
    <xf numFmtId="0" fontId="49" fillId="0" borderId="69" xfId="0" applyFont="1" applyBorder="1" applyAlignment="1">
      <alignment horizontal="center" vertical="center" wrapText="1"/>
    </xf>
    <xf numFmtId="0" fontId="49" fillId="0" borderId="10" xfId="0" applyFont="1" applyBorder="1" applyAlignment="1">
      <alignment horizontal="justify" vertical="center" wrapText="1"/>
    </xf>
    <xf numFmtId="0" fontId="49" fillId="0" borderId="10" xfId="0" applyFont="1" applyBorder="1" applyAlignment="1">
      <alignment horizontal="center" vertical="center" wrapText="1"/>
    </xf>
    <xf numFmtId="0" fontId="49" fillId="0" borderId="70" xfId="0" applyFont="1" applyBorder="1" applyAlignment="1">
      <alignment horizontal="center" vertical="center" wrapText="1"/>
    </xf>
    <xf numFmtId="0" fontId="55" fillId="0" borderId="0" xfId="0" applyFont="1" applyAlignment="1">
      <alignment horizontal="left" vertical="center"/>
    </xf>
    <xf numFmtId="179" fontId="28" fillId="0" borderId="0" xfId="0" applyNumberFormat="1" applyFont="1" applyAlignment="1" applyProtection="1">
      <alignment horizontal="center" vertical="center" shrinkToFit="1"/>
      <protection locked="0"/>
    </xf>
    <xf numFmtId="0" fontId="28" fillId="0" borderId="0" xfId="0" applyFont="1" applyAlignment="1">
      <alignment horizontal="right" vertical="center"/>
    </xf>
    <xf numFmtId="0" fontId="56" fillId="0" borderId="0" xfId="36" applyFont="1">
      <alignment vertical="center"/>
    </xf>
    <xf numFmtId="0" fontId="50" fillId="0" borderId="0" xfId="0" applyFont="1" applyAlignment="1">
      <alignment horizontal="right" vertical="center"/>
    </xf>
    <xf numFmtId="0" fontId="50" fillId="0" borderId="0" xfId="0" applyFont="1" applyAlignment="1">
      <alignment horizontal="justify" vertical="center"/>
    </xf>
    <xf numFmtId="180" fontId="28" fillId="0" borderId="31" xfId="0" applyNumberFormat="1" applyFont="1" applyBorder="1" applyAlignment="1" applyProtection="1">
      <alignment vertical="center" shrinkToFit="1"/>
      <protection locked="0"/>
    </xf>
    <xf numFmtId="180" fontId="52" fillId="0" borderId="31" xfId="0" applyNumberFormat="1" applyFont="1" applyBorder="1" applyAlignment="1" applyProtection="1">
      <alignment vertical="center" shrinkToFit="1"/>
      <protection locked="0"/>
    </xf>
    <xf numFmtId="0" fontId="49" fillId="0" borderId="71" xfId="0" applyFont="1" applyBorder="1" applyAlignment="1">
      <alignment horizontal="center" vertical="center" wrapText="1"/>
    </xf>
    <xf numFmtId="0" fontId="49" fillId="0" borderId="11" xfId="0" applyFont="1" applyBorder="1" applyAlignment="1">
      <alignment vertical="center" wrapText="1"/>
    </xf>
    <xf numFmtId="0" fontId="49" fillId="0" borderId="72" xfId="0" applyFont="1" applyBorder="1" applyAlignment="1">
      <alignment vertical="center" wrapText="1"/>
    </xf>
    <xf numFmtId="180" fontId="28" fillId="0" borderId="31" xfId="0" applyNumberFormat="1" applyFont="1" applyBorder="1" applyAlignment="1" applyProtection="1">
      <alignment vertical="center" wrapText="1"/>
      <protection locked="0"/>
    </xf>
    <xf numFmtId="180" fontId="28" fillId="0" borderId="0" xfId="0" applyNumberFormat="1" applyFont="1" applyAlignment="1">
      <alignment horizontal="center" vertical="center"/>
    </xf>
    <xf numFmtId="0" fontId="28" fillId="0" borderId="0" xfId="0" applyFont="1" applyAlignment="1">
      <alignment horizontal="center" vertical="center"/>
    </xf>
    <xf numFmtId="0" fontId="49" fillId="0" borderId="73" xfId="0" applyFont="1" applyBorder="1" applyAlignment="1">
      <alignment horizontal="center" vertical="center" wrapText="1"/>
    </xf>
    <xf numFmtId="0" fontId="49" fillId="0" borderId="12" xfId="0" applyFont="1" applyBorder="1" applyAlignment="1">
      <alignment vertical="center" wrapText="1"/>
    </xf>
    <xf numFmtId="0" fontId="49" fillId="0" borderId="74" xfId="0" applyFont="1" applyBorder="1" applyAlignment="1">
      <alignment vertical="center" wrapText="1"/>
    </xf>
    <xf numFmtId="0" fontId="28" fillId="0" borderId="31" xfId="0" applyFont="1" applyBorder="1" applyAlignment="1">
      <alignment horizontal="right" vertical="center"/>
    </xf>
    <xf numFmtId="0" fontId="49" fillId="0" borderId="75" xfId="0" applyFont="1" applyBorder="1" applyAlignment="1">
      <alignment horizontal="center" vertical="center" wrapText="1"/>
    </xf>
    <xf numFmtId="0" fontId="51" fillId="0" borderId="10" xfId="0" applyFont="1" applyBorder="1" applyAlignment="1">
      <alignment horizontal="center" vertical="center" wrapText="1"/>
    </xf>
    <xf numFmtId="0" fontId="51" fillId="0" borderId="10" xfId="0" applyFont="1" applyBorder="1" applyAlignment="1">
      <alignment horizontal="center" vertical="center" shrinkToFit="1"/>
    </xf>
    <xf numFmtId="0" fontId="51" fillId="0" borderId="70" xfId="0" applyFont="1" applyBorder="1" applyAlignment="1">
      <alignment horizontal="center" vertical="center" shrinkToFit="1"/>
    </xf>
    <xf numFmtId="0" fontId="35" fillId="0" borderId="0" xfId="0" applyFont="1" applyAlignment="1">
      <alignment horizontal="center" vertical="center" wrapText="1"/>
    </xf>
    <xf numFmtId="0" fontId="49" fillId="0" borderId="76" xfId="0" applyFont="1" applyBorder="1" applyAlignment="1">
      <alignment horizontal="distributed" vertical="center" wrapText="1"/>
    </xf>
    <xf numFmtId="0" fontId="57" fillId="0" borderId="10" xfId="36" applyFont="1" applyBorder="1" applyAlignment="1" applyProtection="1">
      <alignment horizontal="center" vertical="center"/>
      <protection locked="0"/>
    </xf>
    <xf numFmtId="0" fontId="57" fillId="0" borderId="70" xfId="36" applyFont="1" applyBorder="1" applyAlignment="1" applyProtection="1">
      <alignment horizontal="center" vertical="center"/>
      <protection locked="0"/>
    </xf>
    <xf numFmtId="180" fontId="28" fillId="0" borderId="31" xfId="0" applyNumberFormat="1" applyFont="1" applyBorder="1" applyAlignment="1" applyProtection="1">
      <alignment horizontal="center" vertical="center" shrinkToFit="1"/>
      <protection locked="0"/>
    </xf>
    <xf numFmtId="0" fontId="28" fillId="0" borderId="10" xfId="0" applyFont="1" applyBorder="1" applyAlignment="1">
      <alignment horizontal="center" vertical="center"/>
    </xf>
    <xf numFmtId="0" fontId="58" fillId="0" borderId="0" xfId="0" applyFont="1" applyAlignment="1">
      <alignment vertical="center"/>
    </xf>
    <xf numFmtId="0" fontId="58" fillId="0" borderId="10" xfId="0" applyFont="1" applyBorder="1" applyAlignment="1" applyProtection="1">
      <alignment horizontal="justify" vertical="top" wrapText="1"/>
    </xf>
    <xf numFmtId="0" fontId="58" fillId="0" borderId="70" xfId="0" applyFont="1" applyBorder="1" applyAlignment="1" applyProtection="1">
      <alignment horizontal="justify" vertical="top" wrapText="1"/>
    </xf>
    <xf numFmtId="0" fontId="58" fillId="0" borderId="11" xfId="0" applyFont="1" applyBorder="1" applyAlignment="1" applyProtection="1">
      <alignment vertical="top" wrapText="1"/>
      <protection locked="0"/>
    </xf>
    <xf numFmtId="0" fontId="58" fillId="0" borderId="72" xfId="0" applyFont="1" applyBorder="1" applyAlignment="1" applyProtection="1">
      <alignment vertical="top" wrapText="1"/>
      <protection locked="0"/>
    </xf>
    <xf numFmtId="0" fontId="51" fillId="0" borderId="0" xfId="0" applyFont="1" applyAlignment="1">
      <alignment horizontal="right" vertical="center"/>
    </xf>
    <xf numFmtId="0" fontId="49" fillId="0" borderId="77" xfId="0" applyFont="1" applyBorder="1" applyAlignment="1">
      <alignment horizontal="center" vertical="center" wrapText="1"/>
    </xf>
    <xf numFmtId="0" fontId="58" fillId="0" borderId="78" xfId="0" applyFont="1" applyBorder="1" applyAlignment="1" applyProtection="1">
      <alignment vertical="top" wrapText="1"/>
      <protection locked="0"/>
    </xf>
    <xf numFmtId="0" fontId="58" fillId="0" borderId="79" xfId="0" applyFont="1" applyBorder="1" applyAlignment="1" applyProtection="1">
      <alignment vertical="top" wrapText="1"/>
      <protection locked="0"/>
    </xf>
    <xf numFmtId="0" fontId="49" fillId="0" borderId="0" xfId="0" applyFont="1" applyAlignment="1">
      <alignment horizontal="right" vertical="center"/>
    </xf>
    <xf numFmtId="0" fontId="48" fillId="0" borderId="0" xfId="37" applyFont="1" applyAlignment="1">
      <alignment horizontal="center" vertical="center"/>
    </xf>
    <xf numFmtId="0" fontId="35" fillId="0" borderId="10" xfId="37" applyFont="1" applyBorder="1" applyAlignment="1">
      <alignment horizontal="distributed" vertical="center"/>
    </xf>
    <xf numFmtId="0" fontId="35" fillId="0" borderId="32" xfId="37" applyFont="1" applyBorder="1" applyAlignment="1">
      <alignment horizontal="distributed" vertical="center"/>
    </xf>
    <xf numFmtId="0" fontId="35" fillId="0" borderId="34" xfId="37" applyFont="1" applyBorder="1" applyAlignment="1">
      <alignment horizontal="distributed" vertical="center"/>
    </xf>
    <xf numFmtId="0" fontId="35" fillId="0" borderId="62" xfId="37" applyFont="1" applyBorder="1" applyAlignment="1">
      <alignment horizontal="distributed" vertical="center"/>
    </xf>
    <xf numFmtId="0" fontId="28" fillId="0" borderId="33" xfId="37" applyFont="1" applyBorder="1" applyAlignment="1">
      <alignment vertical="center"/>
    </xf>
    <xf numFmtId="0" fontId="50" fillId="0" borderId="34" xfId="37" applyFont="1" applyBorder="1" applyAlignment="1" applyProtection="1">
      <alignment vertical="top" wrapText="1"/>
      <protection locked="0"/>
    </xf>
    <xf numFmtId="0" fontId="35" fillId="0" borderId="32" xfId="37" applyFont="1" applyBorder="1" applyAlignment="1">
      <alignment horizontal="center" vertical="center" textRotation="255" shrinkToFit="1"/>
    </xf>
    <xf numFmtId="0" fontId="35" fillId="0" borderId="33" xfId="37" applyFont="1" applyBorder="1" applyAlignment="1">
      <alignment horizontal="center" vertical="center" textRotation="255" shrinkToFit="1"/>
    </xf>
    <xf numFmtId="0" fontId="35" fillId="0" borderId="34" xfId="37" applyFont="1" applyBorder="1" applyAlignment="1">
      <alignment horizontal="center" vertical="center" textRotation="255" shrinkToFit="1"/>
    </xf>
    <xf numFmtId="0" fontId="28" fillId="0" borderId="80" xfId="37" applyFont="1" applyBorder="1" applyAlignment="1">
      <alignment vertical="center"/>
    </xf>
    <xf numFmtId="0" fontId="28" fillId="0" borderId="81" xfId="37" applyFont="1" applyBorder="1" applyAlignment="1">
      <alignment vertical="center"/>
    </xf>
    <xf numFmtId="0" fontId="28" fillId="0" borderId="31" xfId="38" applyFont="1" applyBorder="1" applyAlignment="1">
      <alignment horizontal="center" vertical="center"/>
    </xf>
    <xf numFmtId="0" fontId="28" fillId="0" borderId="0" xfId="37" applyFont="1" applyAlignment="1">
      <alignment horizontal="center" vertical="center" wrapText="1"/>
    </xf>
    <xf numFmtId="0" fontId="35" fillId="0" borderId="35" xfId="37" applyFont="1" applyBorder="1" applyAlignment="1">
      <alignment horizontal="distributed" vertical="center"/>
    </xf>
    <xf numFmtId="0" fontId="35" fillId="0" borderId="31" xfId="37" applyFont="1" applyBorder="1" applyAlignment="1">
      <alignment horizontal="distributed" vertical="center"/>
    </xf>
    <xf numFmtId="0" fontId="50" fillId="0" borderId="31" xfId="37" applyFont="1" applyBorder="1" applyAlignment="1" applyProtection="1">
      <alignment vertical="top" wrapText="1"/>
      <protection locked="0"/>
    </xf>
    <xf numFmtId="0" fontId="35" fillId="0" borderId="36" xfId="37" applyFont="1" applyBorder="1" applyAlignment="1">
      <alignment horizontal="center" vertical="center" textRotation="255" shrinkToFit="1"/>
    </xf>
    <xf numFmtId="0" fontId="35" fillId="0" borderId="37" xfId="37" applyFont="1" applyBorder="1" applyAlignment="1">
      <alignment horizontal="center" vertical="center" textRotation="255" shrinkToFit="1"/>
    </xf>
    <xf numFmtId="0" fontId="35" fillId="0" borderId="38" xfId="37" applyFont="1" applyBorder="1" applyAlignment="1">
      <alignment horizontal="center" vertical="center" textRotation="255" shrinkToFit="1"/>
    </xf>
    <xf numFmtId="0" fontId="35" fillId="0" borderId="11" xfId="37" applyFont="1" applyBorder="1" applyAlignment="1">
      <alignment horizontal="distributed" vertical="center" shrinkToFit="1"/>
    </xf>
    <xf numFmtId="0" fontId="35" fillId="0" borderId="11" xfId="37" applyFont="1" applyBorder="1" applyAlignment="1">
      <alignment horizontal="center" vertical="center" shrinkToFit="1"/>
    </xf>
    <xf numFmtId="0" fontId="35" fillId="0" borderId="10" xfId="37" applyFont="1" applyBorder="1" applyAlignment="1">
      <alignment horizontal="distributed" vertical="center" shrinkToFit="1"/>
    </xf>
    <xf numFmtId="0" fontId="35" fillId="0" borderId="39" xfId="37" applyFont="1" applyBorder="1" applyAlignment="1">
      <alignment horizontal="distributed" vertical="center" shrinkToFit="1"/>
    </xf>
    <xf numFmtId="0" fontId="35" fillId="0" borderId="39" xfId="37" applyFont="1" applyBorder="1" applyAlignment="1">
      <alignment horizontal="center" vertical="center" shrinkToFit="1"/>
    </xf>
    <xf numFmtId="0" fontId="35" fillId="0" borderId="36" xfId="37" applyFont="1" applyBorder="1" applyAlignment="1">
      <alignment horizontal="distributed" vertical="center"/>
    </xf>
    <xf numFmtId="0" fontId="35" fillId="0" borderId="38" xfId="37" applyFont="1" applyBorder="1" applyAlignment="1">
      <alignment horizontal="distributed" vertical="center"/>
    </xf>
    <xf numFmtId="0" fontId="35" fillId="0" borderId="11" xfId="37" applyFont="1" applyBorder="1" applyAlignment="1">
      <alignment horizontal="distributed" vertical="center"/>
    </xf>
    <xf numFmtId="0" fontId="49" fillId="0" borderId="11" xfId="37" applyFont="1" applyBorder="1" applyAlignment="1">
      <alignment horizontal="center" vertical="center"/>
    </xf>
    <xf numFmtId="0" fontId="49" fillId="0" borderId="11" xfId="38" applyFont="1" applyBorder="1" applyAlignment="1">
      <alignment vertical="center"/>
    </xf>
    <xf numFmtId="0" fontId="49" fillId="0" borderId="11" xfId="37" applyFont="1" applyBorder="1" applyAlignment="1">
      <alignment vertical="top"/>
    </xf>
    <xf numFmtId="0" fontId="35" fillId="0" borderId="10" xfId="37" applyFont="1" applyBorder="1" applyAlignment="1">
      <alignment horizontal="center" vertical="center" wrapText="1"/>
    </xf>
    <xf numFmtId="0" fontId="50" fillId="0" borderId="32" xfId="37" applyFont="1" applyBorder="1" applyAlignment="1" applyProtection="1">
      <alignment horizontal="right" vertical="center"/>
      <protection locked="0"/>
    </xf>
    <xf numFmtId="0" fontId="50" fillId="0" borderId="33" xfId="37" applyFont="1" applyBorder="1" applyAlignment="1" applyProtection="1">
      <alignment horizontal="right" vertical="center"/>
      <protection locked="0"/>
    </xf>
    <xf numFmtId="0" fontId="50" fillId="0" borderId="34" xfId="37" applyFont="1" applyBorder="1" applyAlignment="1" applyProtection="1">
      <alignment horizontal="right" vertical="center"/>
      <protection locked="0"/>
    </xf>
    <xf numFmtId="0" fontId="35" fillId="0" borderId="32" xfId="37" applyFont="1" applyBorder="1" applyAlignment="1">
      <alignment vertical="center"/>
    </xf>
    <xf numFmtId="0" fontId="50" fillId="0" borderId="35" xfId="37" applyFont="1" applyBorder="1" applyAlignment="1" applyProtection="1">
      <alignment horizontal="right" vertical="center"/>
      <protection locked="0"/>
    </xf>
    <xf numFmtId="0" fontId="35" fillId="0" borderId="11" xfId="37" applyFont="1" applyBorder="1" applyAlignment="1">
      <alignment horizontal="center" vertical="center"/>
    </xf>
    <xf numFmtId="0" fontId="35" fillId="0" borderId="11" xfId="37" applyFont="1" applyBorder="1" applyAlignment="1" applyProtection="1">
      <alignment horizontal="center" vertical="center" wrapText="1" shrinkToFit="1"/>
      <protection locked="0"/>
    </xf>
    <xf numFmtId="0" fontId="35" fillId="0" borderId="11" xfId="37" applyFont="1" applyBorder="1" applyAlignment="1" applyProtection="1">
      <alignment horizontal="center" vertical="center" shrinkToFit="1"/>
      <protection locked="0"/>
    </xf>
    <xf numFmtId="0" fontId="35" fillId="0" borderId="12" xfId="37" applyFont="1" applyBorder="1" applyAlignment="1">
      <alignment horizontal="distributed" vertical="center" shrinkToFit="1"/>
    </xf>
    <xf numFmtId="0" fontId="35" fillId="0" borderId="12" xfId="37" applyFont="1" applyBorder="1" applyAlignment="1">
      <alignment horizontal="center" vertical="center" shrinkToFit="1"/>
    </xf>
    <xf numFmtId="0" fontId="49" fillId="0" borderId="39" xfId="37" applyFont="1" applyBorder="1" applyAlignment="1">
      <alignment horizontal="center" vertical="center"/>
    </xf>
    <xf numFmtId="0" fontId="49" fillId="0" borderId="39" xfId="38" applyFont="1" applyBorder="1" applyAlignment="1">
      <alignment vertical="center"/>
    </xf>
    <xf numFmtId="0" fontId="35" fillId="0" borderId="35" xfId="37" applyFont="1" applyBorder="1" applyAlignment="1">
      <alignment vertical="center"/>
    </xf>
    <xf numFmtId="0" fontId="35" fillId="0" borderId="0" xfId="37" applyFont="1" applyBorder="1" applyAlignment="1">
      <alignment vertical="center" shrinkToFit="1"/>
    </xf>
    <xf numFmtId="0" fontId="35" fillId="0" borderId="31" xfId="37" applyFont="1" applyBorder="1" applyAlignment="1">
      <alignment vertical="center" shrinkToFit="1"/>
    </xf>
    <xf numFmtId="0" fontId="35" fillId="0" borderId="31" xfId="37" applyFont="1" applyBorder="1" applyAlignment="1">
      <alignment vertical="center"/>
    </xf>
    <xf numFmtId="0" fontId="35" fillId="0" borderId="39" xfId="37" applyFont="1" applyBorder="1" applyAlignment="1">
      <alignment vertical="center"/>
    </xf>
    <xf numFmtId="0" fontId="35" fillId="0" borderId="39" xfId="37" applyFont="1" applyBorder="1" applyAlignment="1">
      <alignment horizontal="center" vertical="center"/>
    </xf>
    <xf numFmtId="0" fontId="35" fillId="0" borderId="39" xfId="37" applyFont="1" applyBorder="1" applyAlignment="1" applyProtection="1">
      <alignment horizontal="center" vertical="center" wrapText="1" shrinkToFit="1"/>
      <protection locked="0"/>
    </xf>
    <xf numFmtId="0" fontId="35" fillId="0" borderId="39" xfId="37" applyFont="1" applyBorder="1" applyAlignment="1" applyProtection="1">
      <alignment horizontal="center" vertical="center" shrinkToFit="1"/>
      <protection locked="0"/>
    </xf>
    <xf numFmtId="0" fontId="35" fillId="0" borderId="11" xfId="37" applyFont="1" applyBorder="1" applyAlignment="1">
      <alignment vertical="center" shrinkToFit="1"/>
    </xf>
    <xf numFmtId="0" fontId="35" fillId="0" borderId="10" xfId="37" applyFont="1" applyBorder="1" applyAlignment="1">
      <alignment vertical="center" shrinkToFit="1"/>
    </xf>
    <xf numFmtId="0" fontId="35" fillId="0" borderId="11" xfId="37" applyFont="1" applyBorder="1" applyAlignment="1">
      <alignment vertical="center"/>
    </xf>
    <xf numFmtId="0" fontId="49" fillId="0" borderId="12" xfId="37" applyFont="1" applyBorder="1" applyAlignment="1">
      <alignment horizontal="center" vertical="center"/>
    </xf>
    <xf numFmtId="0" fontId="49" fillId="0" borderId="12" xfId="38" applyFont="1" applyBorder="1" applyAlignment="1">
      <alignment vertical="center"/>
    </xf>
    <xf numFmtId="0" fontId="35" fillId="0" borderId="11" xfId="37" applyFont="1" applyBorder="1" applyAlignment="1">
      <alignment horizontal="center" vertical="center" wrapText="1"/>
    </xf>
    <xf numFmtId="0" fontId="50" fillId="0" borderId="31" xfId="37" applyFont="1" applyBorder="1" applyAlignment="1" applyProtection="1">
      <alignment horizontal="right" vertical="center"/>
      <protection locked="0"/>
    </xf>
    <xf numFmtId="0" fontId="35" fillId="0" borderId="12" xfId="37" applyFont="1" applyBorder="1" applyAlignment="1">
      <alignment horizontal="center" vertical="center"/>
    </xf>
    <xf numFmtId="0" fontId="35" fillId="0" borderId="39" xfId="37" applyFont="1" applyBorder="1" applyAlignment="1">
      <alignment vertical="center" shrinkToFit="1"/>
    </xf>
    <xf numFmtId="179" fontId="35" fillId="0" borderId="11" xfId="37" applyNumberFormat="1" applyFont="1" applyBorder="1" applyAlignment="1" applyProtection="1">
      <alignment horizontal="distributed" vertical="center" shrinkToFit="1"/>
      <protection locked="0"/>
    </xf>
    <xf numFmtId="0" fontId="49" fillId="0" borderId="39" xfId="37" applyFont="1" applyBorder="1" applyAlignment="1">
      <alignment vertical="top"/>
    </xf>
    <xf numFmtId="0" fontId="49" fillId="0" borderId="39" xfId="37" applyFont="1" applyBorder="1" applyAlignment="1">
      <alignment vertical="center" shrinkToFit="1"/>
    </xf>
    <xf numFmtId="179" fontId="35" fillId="0" borderId="39" xfId="37" applyNumberFormat="1" applyFont="1" applyBorder="1" applyAlignment="1" applyProtection="1">
      <alignment horizontal="distributed" vertical="center" shrinkToFit="1"/>
      <protection locked="0"/>
    </xf>
    <xf numFmtId="0" fontId="49" fillId="0" borderId="31" xfId="37" applyFont="1" applyBorder="1" applyAlignment="1">
      <alignment vertical="center"/>
    </xf>
    <xf numFmtId="0" fontId="50" fillId="0" borderId="0" xfId="37" applyFont="1" applyBorder="1" applyAlignment="1" applyProtection="1">
      <alignment horizontal="right" vertical="center"/>
      <protection locked="0"/>
    </xf>
    <xf numFmtId="0" fontId="28" fillId="0" borderId="82" xfId="37" applyFont="1" applyBorder="1" applyAlignment="1">
      <alignment horizontal="center" vertical="center"/>
    </xf>
    <xf numFmtId="49" fontId="35" fillId="0" borderId="39" xfId="37" applyNumberFormat="1" applyFont="1" applyBorder="1" applyAlignment="1" applyProtection="1">
      <alignment horizontal="center" vertical="center" shrinkToFit="1"/>
      <protection locked="0"/>
    </xf>
    <xf numFmtId="0" fontId="28" fillId="0" borderId="37" xfId="37" applyFont="1" applyBorder="1" applyAlignment="1">
      <alignment vertical="center"/>
    </xf>
    <xf numFmtId="0" fontId="50" fillId="0" borderId="38" xfId="37" applyFont="1" applyBorder="1" applyAlignment="1" applyProtection="1">
      <alignment vertical="top" wrapText="1"/>
      <protection locked="0"/>
    </xf>
    <xf numFmtId="0" fontId="28" fillId="0" borderId="39" xfId="37" applyFont="1" applyBorder="1" applyAlignment="1">
      <alignment horizontal="center" vertical="center"/>
    </xf>
    <xf numFmtId="0" fontId="28" fillId="0" borderId="31" xfId="37" applyFont="1" applyBorder="1" applyAlignment="1">
      <alignment horizontal="left" vertical="center"/>
    </xf>
    <xf numFmtId="0" fontId="49" fillId="0" borderId="39" xfId="37" applyFont="1" applyBorder="1" applyAlignment="1">
      <alignment horizontal="right" vertical="center" shrinkToFit="1"/>
    </xf>
    <xf numFmtId="179" fontId="35" fillId="0" borderId="31" xfId="37" applyNumberFormat="1" applyFont="1" applyBorder="1" applyAlignment="1">
      <alignment horizontal="center" vertical="center" shrinkToFit="1"/>
    </xf>
    <xf numFmtId="0" fontId="35" fillId="0" borderId="12" xfId="37" applyFont="1" applyBorder="1" applyAlignment="1">
      <alignment vertical="center" shrinkToFit="1"/>
    </xf>
    <xf numFmtId="0" fontId="28" fillId="0" borderId="39" xfId="37" applyFont="1" applyBorder="1" applyAlignment="1">
      <alignment vertical="center"/>
    </xf>
    <xf numFmtId="0" fontId="49" fillId="0" borderId="12" xfId="37" applyFont="1" applyBorder="1" applyAlignment="1">
      <alignment horizontal="right" vertical="center" shrinkToFit="1"/>
    </xf>
    <xf numFmtId="179" fontId="35" fillId="0" borderId="12" xfId="37" applyNumberFormat="1" applyFont="1" applyBorder="1" applyAlignment="1" applyProtection="1">
      <alignment horizontal="distributed" vertical="center" shrinkToFit="1"/>
      <protection locked="0"/>
    </xf>
    <xf numFmtId="0" fontId="35" fillId="0" borderId="12" xfId="37" applyFont="1" applyBorder="1" applyAlignment="1" applyProtection="1">
      <alignment horizontal="center" vertical="center" wrapText="1" shrinkToFit="1"/>
      <protection locked="0"/>
    </xf>
    <xf numFmtId="0" fontId="35" fillId="0" borderId="12" xfId="37" applyFont="1" applyBorder="1" applyAlignment="1">
      <alignment vertical="center"/>
    </xf>
    <xf numFmtId="0" fontId="49" fillId="0" borderId="11" xfId="37" applyFont="1" applyBorder="1" applyAlignment="1">
      <alignment horizontal="center" vertical="center" shrinkToFit="1"/>
    </xf>
    <xf numFmtId="0" fontId="35" fillId="0" borderId="62" xfId="37" applyFont="1" applyBorder="1" applyAlignment="1">
      <alignment horizontal="center" vertical="center"/>
    </xf>
    <xf numFmtId="0" fontId="35" fillId="0" borderId="10" xfId="37" applyFont="1" applyBorder="1" applyAlignment="1">
      <alignment horizontal="center" vertical="center"/>
    </xf>
    <xf numFmtId="0" fontId="49" fillId="0" borderId="39" xfId="37" applyFont="1" applyBorder="1">
      <alignment vertical="center"/>
    </xf>
    <xf numFmtId="0" fontId="35" fillId="0" borderId="39" xfId="37" applyFont="1" applyBorder="1" applyAlignment="1" applyProtection="1">
      <alignment horizontal="center" vertical="center"/>
      <protection locked="0"/>
    </xf>
    <xf numFmtId="0" fontId="35" fillId="0" borderId="31" xfId="38" applyFont="1" applyBorder="1" applyAlignment="1" applyProtection="1">
      <alignment vertical="center" shrinkToFit="1"/>
      <protection locked="0"/>
    </xf>
    <xf numFmtId="0" fontId="48" fillId="0" borderId="31" xfId="37" applyFont="1" applyBorder="1" applyAlignment="1" applyProtection="1">
      <alignment vertical="center" shrinkToFit="1"/>
      <protection locked="0"/>
    </xf>
    <xf numFmtId="0" fontId="48" fillId="0" borderId="39" xfId="37" applyFont="1" applyBorder="1" applyAlignment="1" applyProtection="1">
      <alignment vertical="center" shrinkToFit="1"/>
    </xf>
    <xf numFmtId="0" fontId="48" fillId="0" borderId="39" xfId="37" applyNumberFormat="1" applyFont="1" applyBorder="1" applyAlignment="1" applyProtection="1">
      <alignment vertical="center" shrinkToFit="1"/>
      <protection locked="0"/>
    </xf>
    <xf numFmtId="0" fontId="49" fillId="0" borderId="12" xfId="37" applyFont="1" applyBorder="1">
      <alignment vertical="center"/>
    </xf>
    <xf numFmtId="0" fontId="35" fillId="0" borderId="33" xfId="37" applyFont="1" applyBorder="1" applyAlignment="1">
      <alignment vertical="center" shrinkToFit="1"/>
    </xf>
    <xf numFmtId="179" fontId="28" fillId="0" borderId="0" xfId="37" applyNumberFormat="1" applyFont="1" applyAlignment="1">
      <alignment horizontal="center" vertical="center"/>
    </xf>
    <xf numFmtId="0" fontId="35" fillId="0" borderId="31" xfId="37" applyFont="1" applyBorder="1" applyAlignment="1" applyProtection="1">
      <alignment horizontal="center" vertical="center" shrinkToFit="1"/>
      <protection locked="0"/>
    </xf>
    <xf numFmtId="0" fontId="49" fillId="0" borderId="32" xfId="37" applyFont="1" applyBorder="1" applyAlignment="1">
      <alignment vertical="center"/>
    </xf>
    <xf numFmtId="0" fontId="28" fillId="0" borderId="0" xfId="37" applyFont="1" applyBorder="1" applyAlignment="1">
      <alignment vertical="center" shrinkToFit="1"/>
    </xf>
    <xf numFmtId="0" fontId="28" fillId="0" borderId="10" xfId="37" applyFont="1" applyBorder="1" applyAlignment="1">
      <alignment vertical="center" shrinkToFit="1"/>
    </xf>
    <xf numFmtId="0" fontId="49" fillId="0" borderId="35" xfId="37" applyFont="1" applyBorder="1" applyAlignment="1">
      <alignment vertical="center"/>
    </xf>
    <xf numFmtId="0" fontId="28" fillId="0" borderId="35" xfId="37" applyFont="1" applyBorder="1" applyAlignment="1">
      <alignment vertical="center" wrapText="1"/>
    </xf>
    <xf numFmtId="0" fontId="48" fillId="0" borderId="39" xfId="37" applyFont="1" applyBorder="1" applyAlignment="1" applyProtection="1">
      <alignment horizontal="center" vertical="center" shrinkToFit="1"/>
      <protection locked="0"/>
    </xf>
    <xf numFmtId="179" fontId="35" fillId="0" borderId="38" xfId="37" applyNumberFormat="1" applyFont="1" applyBorder="1" applyAlignment="1">
      <alignment horizontal="center" vertical="center" shrinkToFit="1"/>
    </xf>
    <xf numFmtId="0" fontId="51" fillId="0" borderId="31" xfId="38" applyFont="1" applyBorder="1" applyAlignment="1">
      <alignment horizontal="left" vertical="center" shrinkToFit="1"/>
    </xf>
    <xf numFmtId="0" fontId="28" fillId="0" borderId="11" xfId="37" applyFont="1" applyBorder="1" applyAlignment="1">
      <alignment horizontal="center" vertical="center"/>
    </xf>
    <xf numFmtId="0" fontId="35" fillId="0" borderId="39" xfId="37" applyFont="1" applyBorder="1" applyAlignment="1" applyProtection="1">
      <alignment vertical="center" shrinkToFit="1"/>
      <protection locked="0"/>
    </xf>
    <xf numFmtId="0" fontId="28" fillId="0" borderId="10" xfId="38" applyFont="1" applyBorder="1" applyAlignment="1">
      <alignment vertical="center"/>
    </xf>
    <xf numFmtId="0" fontId="28" fillId="0" borderId="12" xfId="37" applyFont="1" applyBorder="1" applyAlignment="1">
      <alignment horizontal="center" vertical="center"/>
    </xf>
    <xf numFmtId="49" fontId="28" fillId="0" borderId="0" xfId="37" applyNumberFormat="1" applyFont="1" applyAlignment="1">
      <alignment horizontal="right" vertical="center"/>
    </xf>
    <xf numFmtId="0" fontId="49" fillId="0" borderId="36" xfId="38" applyFont="1" applyBorder="1" applyAlignment="1">
      <alignment vertical="center"/>
    </xf>
    <xf numFmtId="0" fontId="49" fillId="0" borderId="38" xfId="38" applyFont="1" applyBorder="1" applyAlignment="1">
      <alignment vertical="center"/>
    </xf>
    <xf numFmtId="0" fontId="59" fillId="0" borderId="0" xfId="37" applyFont="1" applyBorder="1" applyAlignment="1">
      <alignment vertical="center"/>
    </xf>
    <xf numFmtId="0" fontId="28" fillId="0" borderId="0" xfId="37" applyFont="1" applyBorder="1" applyAlignment="1">
      <alignment horizontal="right" vertical="center"/>
    </xf>
    <xf numFmtId="49" fontId="59" fillId="0" borderId="0" xfId="37" applyNumberFormat="1" applyFont="1" applyBorder="1" applyAlignment="1">
      <alignment vertical="center"/>
    </xf>
    <xf numFmtId="0" fontId="48" fillId="0" borderId="12" xfId="37" applyFont="1" applyBorder="1" applyAlignment="1" applyProtection="1">
      <alignment horizontal="center" vertical="center" shrinkToFit="1"/>
      <protection locked="0"/>
    </xf>
    <xf numFmtId="0" fontId="35" fillId="0" borderId="36" xfId="37" applyFont="1" applyBorder="1" applyAlignment="1">
      <alignment vertical="center"/>
    </xf>
    <xf numFmtId="0" fontId="35" fillId="0" borderId="37" xfId="38" applyFont="1" applyBorder="1" applyAlignment="1">
      <alignment vertical="center"/>
    </xf>
    <xf numFmtId="0" fontId="35" fillId="0" borderId="37" xfId="37" applyFont="1" applyBorder="1" applyAlignment="1">
      <alignment vertical="center" shrinkToFit="1"/>
    </xf>
    <xf numFmtId="0" fontId="35" fillId="0" borderId="12" xfId="37" applyNumberFormat="1" applyFont="1" applyBorder="1" applyAlignment="1" applyProtection="1">
      <alignment horizontal="center" vertical="center" shrinkToFit="1"/>
      <protection locked="0"/>
    </xf>
    <xf numFmtId="0" fontId="60" fillId="0" borderId="40" xfId="38" applyFont="1" applyBorder="1" applyAlignment="1">
      <alignment horizontal="center" vertical="center"/>
    </xf>
    <xf numFmtId="0" fontId="60" fillId="0" borderId="41" xfId="38" applyFont="1" applyBorder="1" applyAlignment="1">
      <alignment horizontal="center" vertical="center"/>
    </xf>
    <xf numFmtId="0" fontId="60" fillId="0" borderId="42" xfId="38" applyFont="1" applyBorder="1" applyAlignment="1">
      <alignment horizontal="center" vertical="center"/>
    </xf>
    <xf numFmtId="0" fontId="60" fillId="0" borderId="43" xfId="38" applyFont="1" applyBorder="1" applyAlignment="1">
      <alignment horizontal="center" vertical="center"/>
    </xf>
    <xf numFmtId="0" fontId="61" fillId="0" borderId="0" xfId="38" applyFont="1" applyAlignment="1">
      <alignment vertical="center"/>
    </xf>
    <xf numFmtId="0" fontId="62" fillId="0" borderId="0" xfId="38" applyFont="1" applyAlignment="1">
      <alignment vertical="center"/>
    </xf>
    <xf numFmtId="0" fontId="60" fillId="0" borderId="44" xfId="38" applyFont="1" applyBorder="1" applyAlignment="1">
      <alignment horizontal="center" vertical="center"/>
    </xf>
    <xf numFmtId="0" fontId="60" fillId="0" borderId="45" xfId="38" applyFont="1" applyBorder="1" applyAlignment="1">
      <alignment horizontal="center" vertical="center"/>
    </xf>
    <xf numFmtId="0" fontId="28" fillId="0" borderId="32" xfId="37" applyFont="1" applyBorder="1" applyAlignment="1">
      <alignment horizontal="distributed" wrapText="1"/>
    </xf>
    <xf numFmtId="0" fontId="28" fillId="0" borderId="34" xfId="37" applyFont="1" applyBorder="1" applyAlignment="1">
      <alignment horizontal="center" vertical="top"/>
    </xf>
    <xf numFmtId="0" fontId="28" fillId="0" borderId="11" xfId="37" applyFont="1" applyBorder="1" applyAlignment="1">
      <alignment horizontal="center" vertical="center" shrinkToFit="1"/>
    </xf>
    <xf numFmtId="0" fontId="28" fillId="0" borderId="10" xfId="37" applyFont="1" applyBorder="1" applyAlignment="1">
      <alignment horizontal="distributed" vertical="center" wrapText="1" indent="1"/>
    </xf>
    <xf numFmtId="0" fontId="28" fillId="0" borderId="35" xfId="37" applyFont="1" applyBorder="1" applyAlignment="1">
      <alignment horizontal="distributed" wrapText="1"/>
    </xf>
    <xf numFmtId="0" fontId="28" fillId="0" borderId="31" xfId="37" applyFont="1" applyBorder="1" applyAlignment="1">
      <alignment horizontal="center" vertical="top"/>
    </xf>
    <xf numFmtId="0" fontId="28" fillId="0" borderId="39" xfId="37" applyFont="1" applyBorder="1" applyAlignment="1">
      <alignment horizontal="center" vertical="center" shrinkToFit="1"/>
    </xf>
    <xf numFmtId="0" fontId="28" fillId="0" borderId="36" xfId="37" applyFont="1" applyBorder="1" applyAlignment="1">
      <alignment horizontal="distributed" wrapText="1"/>
    </xf>
    <xf numFmtId="0" fontId="28" fillId="0" borderId="38" xfId="37" applyFont="1" applyBorder="1" applyAlignment="1">
      <alignment horizontal="center" vertical="top"/>
    </xf>
    <xf numFmtId="0" fontId="28" fillId="0" borderId="12" xfId="37" applyFont="1" applyBorder="1" applyAlignment="1">
      <alignment horizontal="center" vertical="center" shrinkToFit="1"/>
    </xf>
    <xf numFmtId="0" fontId="28" fillId="0" borderId="10" xfId="37" applyFont="1" applyBorder="1" applyAlignment="1">
      <alignment horizontal="center" vertical="center" wrapText="1"/>
    </xf>
    <xf numFmtId="0" fontId="28" fillId="0" borderId="11" xfId="37" applyFont="1" applyBorder="1" applyAlignment="1">
      <alignment horizontal="center" vertical="center" wrapText="1"/>
    </xf>
    <xf numFmtId="179" fontId="28" fillId="0" borderId="11" xfId="37" applyNumberFormat="1" applyFont="1" applyBorder="1" applyAlignment="1" applyProtection="1">
      <alignment horizontal="center" vertical="center" shrinkToFit="1"/>
      <protection locked="0"/>
    </xf>
    <xf numFmtId="0" fontId="48" fillId="0" borderId="11" xfId="38" applyFont="1" applyBorder="1" applyAlignment="1" applyProtection="1">
      <alignment horizontal="center" vertical="center"/>
      <protection locked="0"/>
    </xf>
    <xf numFmtId="0" fontId="48" fillId="0" borderId="11" xfId="37" applyFont="1" applyBorder="1" applyAlignment="1" applyProtection="1">
      <alignment horizontal="center" vertical="center" wrapText="1"/>
      <protection locked="0"/>
    </xf>
    <xf numFmtId="0" fontId="11" fillId="0" borderId="32" xfId="38" applyFont="1" applyBorder="1" applyAlignment="1" applyProtection="1">
      <alignment vertical="top" wrapText="1"/>
      <protection locked="0"/>
    </xf>
    <xf numFmtId="0" fontId="11" fillId="0" borderId="33" xfId="38" applyFont="1" applyBorder="1" applyAlignment="1" applyProtection="1">
      <alignment vertical="top" wrapText="1"/>
      <protection locked="0"/>
    </xf>
    <xf numFmtId="0" fontId="11" fillId="0" borderId="34" xfId="38" applyFont="1" applyBorder="1" applyAlignment="1" applyProtection="1">
      <alignment vertical="top" wrapText="1"/>
      <protection locked="0"/>
    </xf>
    <xf numFmtId="0" fontId="28" fillId="0" borderId="39" xfId="37" applyFont="1" applyBorder="1" applyAlignment="1">
      <alignment horizontal="center" vertical="center" wrapText="1"/>
    </xf>
    <xf numFmtId="179" fontId="28" fillId="0" borderId="39" xfId="37" applyNumberFormat="1" applyFont="1" applyBorder="1" applyAlignment="1" applyProtection="1">
      <alignment horizontal="center" vertical="center" shrinkToFit="1"/>
      <protection locked="0"/>
    </xf>
    <xf numFmtId="0" fontId="48" fillId="0" borderId="39" xfId="37" applyFont="1" applyBorder="1" applyAlignment="1" applyProtection="1">
      <alignment horizontal="center" vertical="center" wrapText="1"/>
      <protection locked="0"/>
    </xf>
    <xf numFmtId="0" fontId="11" fillId="0" borderId="35" xfId="38" applyFont="1" applyBorder="1" applyAlignment="1" applyProtection="1">
      <alignment vertical="top" wrapText="1"/>
      <protection locked="0"/>
    </xf>
    <xf numFmtId="0" fontId="11" fillId="0" borderId="0" xfId="38" applyFont="1" applyBorder="1" applyAlignment="1" applyProtection="1">
      <alignment vertical="top" wrapText="1"/>
      <protection locked="0"/>
    </xf>
    <xf numFmtId="0" fontId="11" fillId="0" borderId="31" xfId="38" applyFont="1" applyBorder="1" applyAlignment="1" applyProtection="1">
      <alignment vertical="top" wrapText="1"/>
      <protection locked="0"/>
    </xf>
    <xf numFmtId="0" fontId="28" fillId="0" borderId="12" xfId="37" applyFont="1" applyBorder="1" applyAlignment="1">
      <alignment horizontal="center" vertical="center" wrapText="1"/>
    </xf>
    <xf numFmtId="179" fontId="28" fillId="0" borderId="12" xfId="37" applyNumberFormat="1" applyFont="1" applyBorder="1" applyAlignment="1" applyProtection="1">
      <alignment horizontal="center" vertical="center" shrinkToFit="1"/>
      <protection locked="0"/>
    </xf>
    <xf numFmtId="0" fontId="48" fillId="0" borderId="12" xfId="38" applyFont="1" applyBorder="1" applyAlignment="1" applyProtection="1">
      <alignment horizontal="center" vertical="center"/>
      <protection locked="0"/>
    </xf>
    <xf numFmtId="0" fontId="51" fillId="0" borderId="12" xfId="38" applyFont="1" applyBorder="1" applyAlignment="1">
      <alignment vertical="center"/>
    </xf>
    <xf numFmtId="0" fontId="48" fillId="0" borderId="11" xfId="37" applyNumberFormat="1" applyFont="1" applyBorder="1" applyAlignment="1" applyProtection="1">
      <alignment horizontal="center" vertical="center" shrinkToFit="1"/>
      <protection locked="0"/>
    </xf>
    <xf numFmtId="0" fontId="50" fillId="0" borderId="39" xfId="37" applyFont="1" applyBorder="1" applyAlignment="1" applyProtection="1">
      <alignment vertical="center" shrinkToFit="1"/>
      <protection locked="0"/>
    </xf>
    <xf numFmtId="0" fontId="50" fillId="0" borderId="12" xfId="37" applyFont="1" applyBorder="1" applyAlignment="1" applyProtection="1">
      <alignment vertical="center" shrinkToFit="1"/>
      <protection locked="0"/>
    </xf>
    <xf numFmtId="0" fontId="48" fillId="0" borderId="12" xfId="37" applyNumberFormat="1" applyFont="1" applyBorder="1" applyAlignment="1" applyProtection="1">
      <alignment horizontal="center" vertical="center" wrapText="1"/>
      <protection locked="0"/>
    </xf>
    <xf numFmtId="0" fontId="11" fillId="0" borderId="36" xfId="38" applyFont="1" applyBorder="1" applyAlignment="1" applyProtection="1">
      <alignment vertical="top" wrapText="1"/>
      <protection locked="0"/>
    </xf>
    <xf numFmtId="0" fontId="11" fillId="0" borderId="37" xfId="38" applyFont="1" applyBorder="1" applyAlignment="1" applyProtection="1">
      <alignment vertical="top" wrapText="1"/>
      <protection locked="0"/>
    </xf>
    <xf numFmtId="0" fontId="11" fillId="0" borderId="38" xfId="38" applyFont="1" applyBorder="1" applyAlignment="1" applyProtection="1">
      <alignment vertical="top" wrapText="1"/>
      <protection locked="0"/>
    </xf>
    <xf numFmtId="0" fontId="28" fillId="0" borderId="33" xfId="37" applyFont="1" applyBorder="1" applyAlignment="1">
      <alignment horizontal="distributed" vertical="center" wrapText="1"/>
    </xf>
    <xf numFmtId="0" fontId="28" fillId="0" borderId="34" xfId="37" applyFont="1" applyBorder="1" applyAlignment="1">
      <alignment horizontal="distributed" vertical="center" wrapText="1"/>
    </xf>
    <xf numFmtId="0" fontId="28" fillId="0" borderId="32" xfId="37" applyFont="1" applyBorder="1" applyAlignment="1">
      <alignment horizontal="distributed" vertical="center" wrapText="1" indent="1"/>
    </xf>
    <xf numFmtId="0" fontId="28" fillId="0" borderId="33" xfId="37" applyFont="1" applyBorder="1" applyAlignment="1">
      <alignment horizontal="distributed" vertical="center" wrapText="1" indent="1"/>
    </xf>
    <xf numFmtId="0" fontId="28" fillId="0" borderId="34" xfId="37" applyFont="1" applyBorder="1" applyAlignment="1">
      <alignment horizontal="distributed" vertical="center" wrapText="1" indent="1"/>
    </xf>
    <xf numFmtId="0" fontId="50" fillId="0" borderId="34" xfId="37" applyFont="1" applyBorder="1" applyAlignment="1">
      <alignment vertical="center"/>
    </xf>
    <xf numFmtId="0" fontId="28" fillId="0" borderId="0" xfId="37" applyFont="1" applyBorder="1" applyAlignment="1">
      <alignment horizontal="distributed" vertical="center" wrapText="1"/>
    </xf>
    <xf numFmtId="0" fontId="28" fillId="0" borderId="31" xfId="37" applyFont="1" applyBorder="1" applyAlignment="1">
      <alignment horizontal="distributed" vertical="center" wrapText="1"/>
    </xf>
    <xf numFmtId="0" fontId="28" fillId="0" borderId="35" xfId="37" applyFont="1" applyBorder="1" applyAlignment="1">
      <alignment horizontal="distributed" vertical="center" wrapText="1" indent="1"/>
    </xf>
    <xf numFmtId="0" fontId="28" fillId="0" borderId="0" xfId="37" applyFont="1" applyBorder="1" applyAlignment="1">
      <alignment horizontal="distributed" vertical="center" wrapText="1" indent="1"/>
    </xf>
    <xf numFmtId="0" fontId="28" fillId="0" borderId="31" xfId="37" applyFont="1" applyBorder="1" applyAlignment="1">
      <alignment horizontal="distributed" vertical="center" wrapText="1" indent="1"/>
    </xf>
    <xf numFmtId="0" fontId="50" fillId="0" borderId="31" xfId="37" applyFont="1" applyBorder="1" applyAlignment="1">
      <alignment vertical="center"/>
    </xf>
    <xf numFmtId="0" fontId="28" fillId="0" borderId="37" xfId="37" applyFont="1" applyBorder="1" applyAlignment="1">
      <alignment horizontal="distributed" vertical="center" wrapText="1"/>
    </xf>
    <xf numFmtId="0" fontId="28" fillId="0" borderId="38" xfId="37" applyFont="1" applyBorder="1" applyAlignment="1">
      <alignment horizontal="distributed" vertical="center" wrapText="1"/>
    </xf>
    <xf numFmtId="0" fontId="28" fillId="0" borderId="36" xfId="37" applyFont="1" applyBorder="1" applyAlignment="1">
      <alignment horizontal="distributed" vertical="center" wrapText="1" indent="1"/>
    </xf>
    <xf numFmtId="0" fontId="28" fillId="0" borderId="37" xfId="37" applyFont="1" applyBorder="1" applyAlignment="1">
      <alignment horizontal="distributed" vertical="center" wrapText="1" indent="1"/>
    </xf>
    <xf numFmtId="0" fontId="28" fillId="0" borderId="38" xfId="37" applyFont="1" applyBorder="1" applyAlignment="1">
      <alignment horizontal="distributed" vertical="center" wrapText="1" indent="1"/>
    </xf>
    <xf numFmtId="0" fontId="50" fillId="0" borderId="39" xfId="37" applyFont="1" applyBorder="1" applyAlignment="1" applyProtection="1">
      <alignment horizontal="right" vertical="center"/>
      <protection locked="0"/>
    </xf>
    <xf numFmtId="0" fontId="50" fillId="0" borderId="11" xfId="37" applyFont="1" applyBorder="1" applyAlignment="1" applyProtection="1">
      <alignment horizontal="right" vertical="center"/>
      <protection locked="0"/>
    </xf>
    <xf numFmtId="0" fontId="28" fillId="0" borderId="46" xfId="38" applyFont="1" applyBorder="1" applyAlignment="1"/>
    <xf numFmtId="0" fontId="48" fillId="0" borderId="18" xfId="38" applyFont="1" applyBorder="1" applyAlignment="1">
      <alignment horizontal="center" shrinkToFit="1"/>
    </xf>
    <xf numFmtId="0" fontId="28" fillId="0" borderId="18" xfId="38" applyFont="1" applyBorder="1" applyAlignment="1"/>
    <xf numFmtId="0" fontId="28" fillId="0" borderId="83" xfId="38" applyFont="1" applyBorder="1" applyAlignment="1"/>
    <xf numFmtId="0" fontId="35" fillId="0" borderId="33" xfId="38" applyFont="1" applyBorder="1" applyAlignment="1">
      <alignment vertical="center"/>
    </xf>
    <xf numFmtId="0" fontId="35" fillId="0" borderId="34" xfId="38" applyFont="1" applyBorder="1" applyAlignment="1">
      <alignment vertical="center"/>
    </xf>
    <xf numFmtId="0" fontId="28" fillId="0" borderId="48" xfId="38" applyFont="1" applyBorder="1" applyAlignment="1"/>
    <xf numFmtId="0" fontId="48" fillId="0" borderId="23" xfId="38" applyFont="1" applyBorder="1" applyAlignment="1">
      <alignment horizontal="center" shrinkToFit="1"/>
    </xf>
    <xf numFmtId="0" fontId="28" fillId="0" borderId="23" xfId="38" applyFont="1" applyBorder="1" applyAlignment="1"/>
    <xf numFmtId="0" fontId="28" fillId="0" borderId="63" xfId="38" applyFont="1" applyBorder="1" applyAlignment="1"/>
    <xf numFmtId="0" fontId="35" fillId="0" borderId="63" xfId="38" applyFont="1" applyBorder="1" applyAlignment="1"/>
    <xf numFmtId="0" fontId="50" fillId="0" borderId="0" xfId="37" applyFont="1" applyBorder="1" applyAlignment="1" applyProtection="1">
      <alignment horizontal="right"/>
      <protection locked="0"/>
    </xf>
    <xf numFmtId="0" fontId="28" fillId="0" borderId="48" xfId="38" applyFont="1" applyBorder="1" applyAlignment="1">
      <alignment vertical="center"/>
    </xf>
    <xf numFmtId="0" fontId="48" fillId="0" borderId="23" xfId="38" applyFont="1" applyBorder="1" applyAlignment="1">
      <alignment vertical="center"/>
    </xf>
    <xf numFmtId="0" fontId="48" fillId="0" borderId="63" xfId="38" applyFont="1" applyBorder="1" applyAlignment="1">
      <alignment vertical="center"/>
    </xf>
    <xf numFmtId="0" fontId="35" fillId="0" borderId="0" xfId="38" applyFont="1" applyBorder="1" applyAlignment="1"/>
    <xf numFmtId="0" fontId="35" fillId="0" borderId="31" xfId="38" applyFont="1" applyBorder="1" applyAlignment="1">
      <alignment vertical="top" wrapText="1"/>
    </xf>
    <xf numFmtId="0" fontId="48" fillId="0" borderId="48" xfId="38" applyFont="1" applyBorder="1" applyAlignment="1" applyProtection="1">
      <protection locked="0"/>
    </xf>
    <xf numFmtId="0" fontId="48" fillId="0" borderId="23" xfId="38" applyFont="1" applyBorder="1" applyAlignment="1" applyProtection="1">
      <protection locked="0"/>
    </xf>
    <xf numFmtId="0" fontId="48" fillId="0" borderId="23" xfId="38" applyFont="1" applyBorder="1" applyAlignment="1" applyProtection="1">
      <alignment horizontal="center"/>
      <protection locked="0"/>
    </xf>
    <xf numFmtId="0" fontId="48" fillId="0" borderId="63" xfId="38" applyFont="1" applyBorder="1" applyAlignment="1" applyProtection="1">
      <alignment horizontal="center"/>
      <protection locked="0"/>
    </xf>
    <xf numFmtId="179" fontId="63" fillId="0" borderId="63" xfId="38" applyNumberFormat="1" applyFont="1" applyBorder="1" applyAlignment="1" applyProtection="1">
      <alignment horizontal="center" shrinkToFit="1"/>
      <protection locked="0"/>
    </xf>
    <xf numFmtId="0" fontId="48" fillId="0" borderId="23" xfId="38" applyFont="1" applyBorder="1" applyAlignment="1"/>
    <xf numFmtId="0" fontId="48" fillId="0" borderId="63" xfId="38" applyFont="1" applyBorder="1" applyAlignment="1"/>
    <xf numFmtId="0" fontId="50" fillId="0" borderId="37" xfId="37" applyFont="1" applyBorder="1" applyAlignment="1">
      <alignment vertical="center"/>
    </xf>
    <xf numFmtId="0" fontId="50" fillId="0" borderId="38" xfId="37" applyFont="1" applyBorder="1" applyAlignment="1">
      <alignment vertical="center"/>
    </xf>
    <xf numFmtId="0" fontId="28" fillId="0" borderId="34" xfId="37" applyFont="1" applyBorder="1" applyAlignment="1">
      <alignment horizontal="center" vertical="center"/>
    </xf>
    <xf numFmtId="179" fontId="50" fillId="0" borderId="31" xfId="37" applyNumberFormat="1" applyFont="1" applyBorder="1" applyAlignment="1">
      <alignment horizontal="center" vertical="center" shrinkToFit="1"/>
    </xf>
    <xf numFmtId="0" fontId="35" fillId="0" borderId="48" xfId="37" applyFont="1" applyBorder="1" applyAlignment="1" applyProtection="1">
      <alignment horizontal="right"/>
      <protection locked="0"/>
    </xf>
    <xf numFmtId="0" fontId="35" fillId="0" borderId="63" xfId="37" applyFont="1" applyBorder="1" applyAlignment="1" applyProtection="1">
      <alignment horizontal="right"/>
      <protection locked="0"/>
    </xf>
    <xf numFmtId="0" fontId="48" fillId="0" borderId="0" xfId="38" applyFont="1" applyBorder="1" applyAlignment="1"/>
    <xf numFmtId="0" fontId="35" fillId="0" borderId="48" xfId="38" applyFont="1" applyBorder="1" applyAlignment="1"/>
    <xf numFmtId="0" fontId="35" fillId="0" borderId="39" xfId="37" applyFont="1" applyBorder="1" applyAlignment="1">
      <alignment horizontal="center" vertical="center" wrapText="1"/>
    </xf>
    <xf numFmtId="0" fontId="35" fillId="0" borderId="0" xfId="37" applyFont="1" applyBorder="1" applyAlignment="1" applyProtection="1">
      <alignment vertical="center" shrinkToFit="1"/>
      <protection locked="0"/>
    </xf>
    <xf numFmtId="0" fontId="35" fillId="0" borderId="39" xfId="37" applyFont="1" applyBorder="1" applyAlignment="1">
      <alignment horizontal="right" vertical="center"/>
    </xf>
    <xf numFmtId="0" fontId="48" fillId="0" borderId="12" xfId="37" applyFont="1" applyBorder="1" applyAlignment="1">
      <alignment vertical="center"/>
    </xf>
    <xf numFmtId="0" fontId="49" fillId="0" borderId="34" xfId="37" applyFont="1" applyBorder="1" applyAlignment="1">
      <alignment vertical="center"/>
    </xf>
    <xf numFmtId="0" fontId="35" fillId="0" borderId="0" xfId="38" applyFont="1" applyBorder="1" applyAlignment="1" applyProtection="1">
      <alignment shrinkToFit="1"/>
      <protection locked="0"/>
    </xf>
    <xf numFmtId="0" fontId="35" fillId="0" borderId="0" xfId="37" applyFont="1" applyBorder="1" applyAlignment="1">
      <alignment horizontal="right" vertical="center"/>
    </xf>
    <xf numFmtId="0" fontId="28" fillId="0" borderId="38" xfId="37" applyFont="1" applyBorder="1" applyAlignment="1">
      <alignment horizontal="center" vertical="center"/>
    </xf>
    <xf numFmtId="179" fontId="50" fillId="0" borderId="38" xfId="37" applyNumberFormat="1" applyFont="1" applyBorder="1" applyAlignment="1">
      <alignment horizontal="center" vertical="center" shrinkToFit="1"/>
    </xf>
    <xf numFmtId="0" fontId="50" fillId="0" borderId="11" xfId="37" applyFont="1" applyBorder="1" applyAlignment="1">
      <alignment horizontal="center" vertical="center"/>
    </xf>
    <xf numFmtId="0" fontId="50" fillId="0" borderId="39" xfId="37" applyFont="1" applyBorder="1" applyAlignment="1">
      <alignment horizontal="center" vertical="center"/>
    </xf>
    <xf numFmtId="0" fontId="50" fillId="0" borderId="12" xfId="37" applyFont="1" applyBorder="1" applyAlignment="1">
      <alignment horizontal="center" vertical="center"/>
    </xf>
    <xf numFmtId="0" fontId="48" fillId="0" borderId="11" xfId="37" applyFont="1" applyBorder="1" applyAlignment="1">
      <alignment horizontal="center" vertical="center"/>
    </xf>
    <xf numFmtId="0" fontId="51" fillId="0" borderId="39" xfId="37" applyFont="1" applyBorder="1" applyAlignment="1">
      <alignment horizontal="right" vertical="center" shrinkToFit="1"/>
    </xf>
    <xf numFmtId="0" fontId="48" fillId="0" borderId="39" xfId="37" applyFont="1" applyBorder="1" applyAlignment="1">
      <alignment horizontal="center" vertical="center"/>
    </xf>
    <xf numFmtId="0" fontId="35" fillId="0" borderId="12" xfId="37" applyFont="1" applyBorder="1" applyAlignment="1">
      <alignment vertical="center" wrapText="1"/>
    </xf>
    <xf numFmtId="0" fontId="48" fillId="0" borderId="37" xfId="37" applyFont="1" applyBorder="1" applyAlignment="1">
      <alignment vertical="center" wrapText="1"/>
    </xf>
    <xf numFmtId="0" fontId="35" fillId="0" borderId="36" xfId="38" applyFont="1" applyBorder="1" applyAlignment="1"/>
    <xf numFmtId="0" fontId="35" fillId="0" borderId="37" xfId="38" applyFont="1" applyBorder="1" applyAlignment="1"/>
    <xf numFmtId="0" fontId="48" fillId="0" borderId="37" xfId="38" applyFont="1" applyBorder="1" applyAlignment="1"/>
    <xf numFmtId="0" fontId="48" fillId="0" borderId="37" xfId="38" applyFont="1" applyBorder="1" applyAlignment="1">
      <alignment vertical="center"/>
    </xf>
    <xf numFmtId="0" fontId="35" fillId="0" borderId="38" xfId="38" applyFont="1" applyBorder="1" applyAlignment="1">
      <alignment vertical="top" wrapText="1"/>
    </xf>
    <xf numFmtId="0" fontId="48" fillId="0" borderId="12" xfId="37" applyFont="1" applyBorder="1" applyAlignment="1">
      <alignment horizontal="center" vertical="center"/>
    </xf>
    <xf numFmtId="0" fontId="28" fillId="0" borderId="32" xfId="37" applyFont="1" applyBorder="1" applyAlignment="1">
      <alignment horizontal="center" vertical="center" textRotation="255"/>
    </xf>
    <xf numFmtId="0" fontId="28" fillId="0" borderId="33" xfId="37" applyFont="1" applyBorder="1" applyAlignment="1">
      <alignment horizontal="center" vertical="center" textRotation="255"/>
    </xf>
    <xf numFmtId="0" fontId="28" fillId="0" borderId="34" xfId="37" applyFont="1" applyBorder="1" applyAlignment="1">
      <alignment horizontal="center" vertical="center" textRotation="255"/>
    </xf>
    <xf numFmtId="0" fontId="50" fillId="0" borderId="33" xfId="37" applyFont="1" applyBorder="1" applyAlignment="1">
      <alignment vertical="center"/>
    </xf>
    <xf numFmtId="0" fontId="28" fillId="0" borderId="36" xfId="37" applyFont="1" applyBorder="1" applyAlignment="1">
      <alignment horizontal="center" vertical="center" textRotation="255"/>
    </xf>
    <xf numFmtId="0" fontId="28" fillId="0" borderId="37" xfId="37" applyFont="1" applyBorder="1" applyAlignment="1">
      <alignment horizontal="center" vertical="center" textRotation="255"/>
    </xf>
    <xf numFmtId="0" fontId="28" fillId="0" borderId="38" xfId="37" applyFont="1" applyBorder="1" applyAlignment="1">
      <alignment horizontal="center" vertical="center" textRotation="255"/>
    </xf>
    <xf numFmtId="0" fontId="28" fillId="0" borderId="32" xfId="37" applyFont="1" applyBorder="1" applyAlignment="1">
      <alignment horizontal="distributed" vertical="center"/>
    </xf>
    <xf numFmtId="0" fontId="28" fillId="0" borderId="33" xfId="37" applyFont="1" applyBorder="1" applyAlignment="1">
      <alignment horizontal="distributed" vertical="center"/>
    </xf>
    <xf numFmtId="0" fontId="28" fillId="0" borderId="34" xfId="37" applyFont="1" applyBorder="1" applyAlignment="1">
      <alignment horizontal="distributed" vertical="center"/>
    </xf>
    <xf numFmtId="0" fontId="28" fillId="0" borderId="35" xfId="37" applyFont="1" applyBorder="1" applyAlignment="1">
      <alignment horizontal="distributed" vertical="center"/>
    </xf>
    <xf numFmtId="0" fontId="28" fillId="0" borderId="0" xfId="37" applyFont="1" applyBorder="1" applyAlignment="1">
      <alignment horizontal="distributed" vertical="center"/>
    </xf>
    <xf numFmtId="0" fontId="28" fillId="0" borderId="31" xfId="37" applyFont="1" applyBorder="1" applyAlignment="1">
      <alignment horizontal="distributed" vertical="center"/>
    </xf>
    <xf numFmtId="0" fontId="28" fillId="0" borderId="36" xfId="37" applyFont="1" applyBorder="1" applyAlignment="1">
      <alignment horizontal="distributed" vertical="center"/>
    </xf>
    <xf numFmtId="0" fontId="28" fillId="0" borderId="37" xfId="37" applyFont="1" applyBorder="1" applyAlignment="1">
      <alignment horizontal="distributed" vertical="center"/>
    </xf>
    <xf numFmtId="0" fontId="28" fillId="0" borderId="38" xfId="37" applyFont="1" applyBorder="1" applyAlignment="1">
      <alignment horizontal="distributed" vertical="center"/>
    </xf>
    <xf numFmtId="0" fontId="48" fillId="0" borderId="32" xfId="37" applyFont="1" applyBorder="1" applyAlignment="1" applyProtection="1">
      <alignment vertical="center"/>
      <protection locked="0"/>
    </xf>
    <xf numFmtId="0" fontId="48" fillId="0" borderId="33" xfId="37" applyFont="1" applyBorder="1" applyAlignment="1" applyProtection="1">
      <alignment vertical="center"/>
      <protection locked="0"/>
    </xf>
    <xf numFmtId="0" fontId="48" fillId="0" borderId="34" xfId="37" applyFont="1" applyBorder="1" applyAlignment="1" applyProtection="1">
      <alignment vertical="center"/>
      <protection locked="0"/>
    </xf>
    <xf numFmtId="0" fontId="64" fillId="0" borderId="32" xfId="38" applyFont="1" applyBorder="1" applyAlignment="1" applyProtection="1">
      <alignment vertical="top" wrapText="1"/>
      <protection locked="0"/>
    </xf>
    <xf numFmtId="0" fontId="64" fillId="0" borderId="33" xfId="38" applyFont="1" applyBorder="1" applyAlignment="1" applyProtection="1">
      <alignment vertical="top" wrapText="1"/>
      <protection locked="0"/>
    </xf>
    <xf numFmtId="0" fontId="64" fillId="0" borderId="34" xfId="38" applyFont="1" applyBorder="1" applyAlignment="1" applyProtection="1">
      <alignment vertical="top" wrapText="1"/>
      <protection locked="0"/>
    </xf>
    <xf numFmtId="0" fontId="28" fillId="0" borderId="35" xfId="37" applyFont="1" applyBorder="1" applyAlignment="1">
      <alignment vertical="center"/>
    </xf>
    <xf numFmtId="0" fontId="64" fillId="0" borderId="35" xfId="38" applyFont="1" applyBorder="1" applyAlignment="1" applyProtection="1">
      <alignment vertical="top" wrapText="1"/>
      <protection locked="0"/>
    </xf>
    <xf numFmtId="0" fontId="64" fillId="0" borderId="0" xfId="38" applyFont="1" applyBorder="1" applyAlignment="1" applyProtection="1">
      <alignment vertical="top" wrapText="1"/>
      <protection locked="0"/>
    </xf>
    <xf numFmtId="0" fontId="64" fillId="0" borderId="31" xfId="38" applyFont="1" applyBorder="1" applyAlignment="1" applyProtection="1">
      <alignment vertical="top" wrapText="1"/>
      <protection locked="0"/>
    </xf>
    <xf numFmtId="0" fontId="50" fillId="0" borderId="39" xfId="37" applyFont="1" applyBorder="1" applyAlignment="1">
      <alignment vertical="center"/>
    </xf>
    <xf numFmtId="0" fontId="50" fillId="0" borderId="12" xfId="37" applyFont="1" applyBorder="1" applyAlignment="1">
      <alignment vertical="center"/>
    </xf>
    <xf numFmtId="0" fontId="50" fillId="0" borderId="11" xfId="37" applyFont="1" applyBorder="1" applyAlignment="1">
      <alignment vertical="center"/>
    </xf>
    <xf numFmtId="0" fontId="28" fillId="0" borderId="31" xfId="37" applyFont="1" applyBorder="1" applyAlignment="1" applyProtection="1">
      <alignment vertical="center" shrinkToFit="1"/>
      <protection locked="0"/>
    </xf>
    <xf numFmtId="0" fontId="28" fillId="0" borderId="31" xfId="37" applyFont="1" applyBorder="1" applyAlignment="1" applyProtection="1">
      <alignment vertical="center" wrapText="1"/>
      <protection locked="0"/>
    </xf>
    <xf numFmtId="0" fontId="28" fillId="0" borderId="35" xfId="37" applyFont="1" applyBorder="1" applyAlignment="1" applyProtection="1">
      <alignment horizontal="center" vertical="center" wrapText="1"/>
      <protection locked="0"/>
    </xf>
    <xf numFmtId="0" fontId="35" fillId="0" borderId="35" xfId="37" applyFont="1" applyBorder="1" applyAlignment="1">
      <alignment horizontal="center" vertical="center" wrapText="1"/>
    </xf>
    <xf numFmtId="0" fontId="48" fillId="0" borderId="10" xfId="37" applyFont="1" applyBorder="1" applyAlignment="1">
      <alignment horizontal="center" vertical="center" wrapText="1"/>
    </xf>
    <xf numFmtId="0" fontId="48" fillId="0" borderId="35" xfId="38" applyFont="1" applyBorder="1" applyAlignment="1">
      <alignment vertical="center"/>
    </xf>
    <xf numFmtId="0" fontId="65" fillId="0" borderId="39" xfId="37" applyFont="1" applyBorder="1" applyAlignment="1">
      <alignment vertical="center" shrinkToFit="1"/>
    </xf>
    <xf numFmtId="0" fontId="50" fillId="0" borderId="32" xfId="37" applyFont="1" applyBorder="1" applyAlignment="1">
      <alignment vertical="center"/>
    </xf>
    <xf numFmtId="0" fontId="50" fillId="0" borderId="35" xfId="37" applyFont="1" applyBorder="1" applyAlignment="1">
      <alignment vertical="center"/>
    </xf>
    <xf numFmtId="0" fontId="11" fillId="0" borderId="11" xfId="37" applyBorder="1" applyAlignment="1">
      <alignment horizontal="center" vertical="center"/>
    </xf>
    <xf numFmtId="0" fontId="11" fillId="0" borderId="39" xfId="37" applyBorder="1" applyAlignment="1">
      <alignment horizontal="center" vertical="center"/>
    </xf>
    <xf numFmtId="0" fontId="48" fillId="0" borderId="36" xfId="38" applyFont="1" applyBorder="1" applyAlignment="1">
      <alignment vertical="center"/>
    </xf>
    <xf numFmtId="0" fontId="48" fillId="0" borderId="38" xfId="38" applyFont="1" applyBorder="1" applyAlignment="1">
      <alignment vertical="center"/>
    </xf>
    <xf numFmtId="0" fontId="35" fillId="0" borderId="36" xfId="37" applyFont="1" applyBorder="1" applyAlignment="1">
      <alignment vertical="center" wrapText="1"/>
    </xf>
    <xf numFmtId="0" fontId="28" fillId="0" borderId="36" xfId="37" applyFont="1" applyBorder="1" applyAlignment="1">
      <alignment vertical="center"/>
    </xf>
    <xf numFmtId="0" fontId="28" fillId="0" borderId="38" xfId="37" applyFont="1" applyBorder="1" applyAlignment="1">
      <alignment vertical="center"/>
    </xf>
    <xf numFmtId="0" fontId="64" fillId="0" borderId="36" xfId="38" applyFont="1" applyBorder="1" applyAlignment="1" applyProtection="1">
      <alignment vertical="top" wrapText="1"/>
      <protection locked="0"/>
    </xf>
    <xf numFmtId="0" fontId="64" fillId="0" borderId="37" xfId="38" applyFont="1" applyBorder="1" applyAlignment="1" applyProtection="1">
      <alignment vertical="top" wrapText="1"/>
      <protection locked="0"/>
    </xf>
    <xf numFmtId="0" fontId="64" fillId="0" borderId="38" xfId="38" applyFont="1" applyBorder="1" applyAlignment="1" applyProtection="1">
      <alignment vertical="top" wrapText="1"/>
      <protection locked="0"/>
    </xf>
    <xf numFmtId="0" fontId="11" fillId="0" borderId="12" xfId="37" applyBorder="1" applyAlignment="1">
      <alignment horizontal="center" vertical="center"/>
    </xf>
    <xf numFmtId="0" fontId="48" fillId="0" borderId="0" xfId="38" applyFont="1" applyBorder="1" applyAlignment="1">
      <alignment horizontal="left" vertical="center" wrapText="1"/>
    </xf>
    <xf numFmtId="0" fontId="35" fillId="0" borderId="11" xfId="37" applyFont="1" applyBorder="1" applyAlignment="1">
      <alignment horizontal="center" vertical="center" wrapText="1" shrinkToFit="1"/>
    </xf>
    <xf numFmtId="0" fontId="28" fillId="0" borderId="10" xfId="37" applyFont="1" applyBorder="1" applyAlignment="1">
      <alignment horizontal="distributed" vertical="center"/>
    </xf>
    <xf numFmtId="0" fontId="35" fillId="0" borderId="39" xfId="37" applyFont="1" applyBorder="1" applyAlignment="1">
      <alignment horizontal="center" vertical="center" wrapText="1" shrinkToFit="1"/>
    </xf>
    <xf numFmtId="0" fontId="35" fillId="0" borderId="12" xfId="37" applyFont="1" applyBorder="1" applyAlignment="1">
      <alignment horizontal="center" vertical="center" wrapText="1" shrinkToFit="1"/>
    </xf>
    <xf numFmtId="0" fontId="50" fillId="0" borderId="11" xfId="37" applyFont="1" applyBorder="1" applyAlignment="1" applyProtection="1">
      <alignment vertical="center"/>
      <protection locked="0"/>
    </xf>
    <xf numFmtId="0" fontId="50" fillId="0" borderId="39" xfId="37" applyFont="1" applyBorder="1" applyAlignment="1" applyProtection="1">
      <alignment vertical="center"/>
      <protection locked="0"/>
    </xf>
    <xf numFmtId="0" fontId="28" fillId="0" borderId="11" xfId="37" applyFont="1" applyBorder="1" applyAlignment="1" applyProtection="1">
      <alignment horizontal="center" vertical="center" shrinkToFit="1"/>
      <protection locked="0"/>
    </xf>
    <xf numFmtId="0" fontId="28" fillId="0" borderId="39" xfId="37" applyFont="1" applyBorder="1" applyAlignment="1" applyProtection="1">
      <alignment horizontal="center" vertical="center" shrinkToFit="1"/>
      <protection locked="0"/>
    </xf>
    <xf numFmtId="0" fontId="28" fillId="0" borderId="12" xfId="37" applyFont="1" applyBorder="1" applyAlignment="1" applyProtection="1">
      <alignment horizontal="center" vertical="center" shrinkToFit="1"/>
      <protection locked="0"/>
    </xf>
    <xf numFmtId="0" fontId="50" fillId="0" borderId="12" xfId="37" applyFont="1" applyBorder="1" applyAlignment="1" applyProtection="1">
      <alignment vertical="center"/>
      <protection locked="0"/>
    </xf>
    <xf numFmtId="0" fontId="48" fillId="0" borderId="10" xfId="38" applyFont="1" applyBorder="1" applyAlignment="1">
      <alignment horizontal="center" vertical="center" textRotation="255"/>
    </xf>
    <xf numFmtId="0" fontId="48" fillId="0" borderId="0" xfId="38" applyFont="1" applyBorder="1" applyAlignment="1">
      <alignment horizontal="left" vertical="center"/>
    </xf>
    <xf numFmtId="0" fontId="48" fillId="0" borderId="10" xfId="38" applyFont="1" applyBorder="1" applyAlignment="1">
      <alignment horizontal="center" vertical="center"/>
    </xf>
    <xf numFmtId="0" fontId="48" fillId="0" borderId="10" xfId="37" applyFont="1" applyBorder="1" applyAlignment="1">
      <alignment horizontal="distributed" vertical="center" wrapText="1"/>
    </xf>
    <xf numFmtId="0" fontId="28" fillId="0" borderId="32" xfId="37" applyFont="1" applyBorder="1" applyAlignment="1">
      <alignment horizontal="center" vertical="center" wrapText="1"/>
    </xf>
    <xf numFmtId="0" fontId="28" fillId="0" borderId="34" xfId="37" applyFont="1" applyBorder="1" applyAlignment="1">
      <alignment horizontal="center" vertical="center" wrapText="1"/>
    </xf>
    <xf numFmtId="0" fontId="28" fillId="0" borderId="35" xfId="37" applyFont="1" applyBorder="1" applyAlignment="1">
      <alignment horizontal="center" vertical="center" wrapText="1"/>
    </xf>
    <xf numFmtId="0" fontId="28" fillId="0" borderId="31" xfId="37" applyFont="1" applyBorder="1" applyAlignment="1">
      <alignment horizontal="center" vertical="center" wrapText="1"/>
    </xf>
    <xf numFmtId="0" fontId="48" fillId="0" borderId="11" xfId="37" applyFont="1" applyBorder="1" applyAlignment="1">
      <alignment horizontal="distributed" vertical="center" wrapText="1"/>
    </xf>
    <xf numFmtId="0" fontId="28" fillId="0" borderId="36" xfId="37" applyFont="1" applyBorder="1" applyAlignment="1">
      <alignment horizontal="center" vertical="center" wrapText="1"/>
    </xf>
    <xf numFmtId="0" fontId="28" fillId="0" borderId="38" xfId="37" applyFont="1" applyBorder="1" applyAlignment="1">
      <alignment horizontal="center" vertical="center" wrapText="1"/>
    </xf>
    <xf numFmtId="0" fontId="50" fillId="0" borderId="39" xfId="37" applyFont="1" applyBorder="1" applyAlignment="1" applyProtection="1">
      <alignment vertical="center"/>
    </xf>
    <xf numFmtId="0" fontId="50" fillId="0" borderId="11" xfId="37" applyFont="1" applyBorder="1" applyAlignment="1" applyProtection="1">
      <alignment vertical="center"/>
    </xf>
    <xf numFmtId="0" fontId="28" fillId="0" borderId="32" xfId="37" applyFont="1" applyBorder="1" applyAlignment="1" applyProtection="1">
      <alignment vertical="top"/>
      <protection locked="0"/>
    </xf>
    <xf numFmtId="0" fontId="28" fillId="0" borderId="33" xfId="37" applyFont="1" applyBorder="1" applyAlignment="1" applyProtection="1">
      <alignment vertical="top"/>
      <protection locked="0"/>
    </xf>
    <xf numFmtId="0" fontId="28" fillId="0" borderId="34" xfId="37" applyFont="1" applyBorder="1" applyAlignment="1" applyProtection="1">
      <alignment vertical="top"/>
      <protection locked="0"/>
    </xf>
    <xf numFmtId="0" fontId="28" fillId="0" borderId="39" xfId="37" applyFont="1" applyBorder="1" applyAlignment="1" applyProtection="1">
      <alignment horizontal="right" vertical="center"/>
      <protection locked="0"/>
    </xf>
    <xf numFmtId="0" fontId="28" fillId="0" borderId="35" xfId="37" applyFont="1" applyBorder="1" applyAlignment="1" applyProtection="1">
      <alignment vertical="top"/>
      <protection locked="0"/>
    </xf>
    <xf numFmtId="0" fontId="28" fillId="0" borderId="0" xfId="37" applyFont="1" applyBorder="1" applyAlignment="1" applyProtection="1">
      <alignment vertical="top"/>
      <protection locked="0"/>
    </xf>
    <xf numFmtId="0" fontId="28" fillId="0" borderId="31" xfId="37" applyFont="1" applyBorder="1" applyAlignment="1" applyProtection="1">
      <alignment vertical="top"/>
      <protection locked="0"/>
    </xf>
    <xf numFmtId="0" fontId="28" fillId="0" borderId="39" xfId="37" applyFont="1" applyBorder="1" applyAlignment="1" applyProtection="1">
      <alignment vertical="center"/>
    </xf>
    <xf numFmtId="0" fontId="50" fillId="0" borderId="12" xfId="37" applyFont="1" applyBorder="1" applyAlignment="1" applyProtection="1">
      <alignment vertical="center"/>
    </xf>
    <xf numFmtId="0" fontId="50" fillId="0" borderId="35" xfId="37" applyFont="1" applyBorder="1" applyAlignment="1" applyProtection="1">
      <alignment vertical="center"/>
    </xf>
    <xf numFmtId="0" fontId="50" fillId="0" borderId="31" xfId="37" applyFont="1" applyBorder="1" applyAlignment="1" applyProtection="1">
      <alignment vertical="center"/>
    </xf>
    <xf numFmtId="0" fontId="35" fillId="0" borderId="35" xfId="37" applyFont="1" applyBorder="1" applyAlignment="1" applyProtection="1">
      <alignment horizontal="left" vertical="center" shrinkToFit="1"/>
    </xf>
    <xf numFmtId="0" fontId="35" fillId="0" borderId="31" xfId="37" applyFont="1" applyBorder="1" applyAlignment="1" applyProtection="1">
      <alignment vertical="center"/>
    </xf>
    <xf numFmtId="0" fontId="28" fillId="0" borderId="35" xfId="37" applyFont="1" applyBorder="1" applyAlignment="1" applyProtection="1">
      <alignment vertical="center"/>
      <protection locked="0"/>
    </xf>
    <xf numFmtId="0" fontId="28" fillId="0" borderId="31" xfId="37" applyFont="1" applyBorder="1" applyAlignment="1" applyProtection="1">
      <alignment vertical="center"/>
      <protection locked="0"/>
    </xf>
    <xf numFmtId="0" fontId="35" fillId="0" borderId="35" xfId="37" applyFont="1" applyBorder="1" applyAlignment="1" applyProtection="1">
      <alignment vertical="center"/>
    </xf>
    <xf numFmtId="0" fontId="50" fillId="0" borderId="31" xfId="37" applyFont="1" applyBorder="1" applyAlignment="1" applyProtection="1">
      <alignment vertical="center"/>
      <protection locked="0"/>
    </xf>
    <xf numFmtId="0" fontId="28" fillId="0" borderId="12" xfId="37" applyNumberFormat="1" applyFont="1" applyBorder="1" applyAlignment="1">
      <alignment vertical="center"/>
    </xf>
    <xf numFmtId="0" fontId="28" fillId="0" borderId="36" xfId="37" applyFont="1" applyBorder="1" applyAlignment="1" applyProtection="1">
      <alignment vertical="center"/>
      <protection locked="0"/>
    </xf>
    <xf numFmtId="0" fontId="50" fillId="0" borderId="38" xfId="37" applyFont="1" applyBorder="1" applyAlignment="1" applyProtection="1">
      <alignment vertical="center"/>
      <protection locked="0"/>
    </xf>
    <xf numFmtId="0" fontId="28" fillId="0" borderId="36" xfId="37" applyFont="1" applyBorder="1" applyAlignment="1" applyProtection="1">
      <alignment vertical="top"/>
      <protection locked="0"/>
    </xf>
    <xf numFmtId="0" fontId="28" fillId="0" borderId="37" xfId="37" applyFont="1" applyBorder="1" applyAlignment="1" applyProtection="1">
      <alignment vertical="top"/>
      <protection locked="0"/>
    </xf>
    <xf numFmtId="0" fontId="28" fillId="0" borderId="38" xfId="37" applyFont="1" applyBorder="1" applyAlignment="1" applyProtection="1">
      <alignment vertical="top"/>
      <protection locked="0"/>
    </xf>
    <xf numFmtId="0" fontId="35" fillId="0" borderId="32" xfId="37" applyFont="1" applyBorder="1" applyAlignment="1">
      <alignment horizontal="distributed" vertical="center" wrapText="1"/>
    </xf>
    <xf numFmtId="0" fontId="35" fillId="0" borderId="34" xfId="37" applyFont="1" applyBorder="1" applyAlignment="1">
      <alignment horizontal="distributed" vertical="center" wrapText="1"/>
    </xf>
    <xf numFmtId="0" fontId="28" fillId="0" borderId="32" xfId="37" applyFont="1" applyBorder="1" applyAlignment="1">
      <alignment horizontal="distributed" vertical="center" wrapText="1"/>
    </xf>
    <xf numFmtId="0" fontId="35" fillId="0" borderId="35" xfId="37" applyFont="1" applyBorder="1" applyAlignment="1">
      <alignment horizontal="distributed" vertical="center" wrapText="1"/>
    </xf>
    <xf numFmtId="0" fontId="35" fillId="0" borderId="31" xfId="37" applyFont="1" applyBorder="1" applyAlignment="1">
      <alignment horizontal="distributed" vertical="center" wrapText="1"/>
    </xf>
    <xf numFmtId="0" fontId="28" fillId="0" borderId="35" xfId="37" applyFont="1" applyBorder="1" applyAlignment="1">
      <alignment horizontal="distributed" vertical="center" wrapText="1"/>
    </xf>
    <xf numFmtId="0" fontId="35" fillId="0" borderId="36" xfId="37" applyFont="1" applyBorder="1" applyAlignment="1">
      <alignment horizontal="distributed" vertical="center" wrapText="1"/>
    </xf>
    <xf numFmtId="0" fontId="35" fillId="0" borderId="38" xfId="37" applyFont="1" applyBorder="1" applyAlignment="1">
      <alignment horizontal="distributed" vertical="center" wrapText="1"/>
    </xf>
    <xf numFmtId="0" fontId="28" fillId="0" borderId="36" xfId="37" applyFont="1" applyBorder="1" applyAlignment="1">
      <alignment horizontal="distributed" vertical="center" wrapText="1"/>
    </xf>
    <xf numFmtId="0" fontId="50" fillId="0" borderId="11" xfId="37" applyFont="1" applyBorder="1" applyAlignment="1" applyProtection="1">
      <alignment horizontal="right" vertical="center"/>
    </xf>
    <xf numFmtId="0" fontId="50" fillId="0" borderId="32" xfId="37" applyFont="1" applyBorder="1" applyAlignment="1" applyProtection="1">
      <alignment vertical="top"/>
      <protection locked="0"/>
    </xf>
    <xf numFmtId="0" fontId="50" fillId="0" borderId="33" xfId="37" applyFont="1" applyBorder="1" applyAlignment="1" applyProtection="1">
      <alignment vertical="top"/>
      <protection locked="0"/>
    </xf>
    <xf numFmtId="0" fontId="50" fillId="0" borderId="34" xfId="37" applyFont="1" applyBorder="1" applyAlignment="1" applyProtection="1">
      <alignment vertical="top"/>
      <protection locked="0"/>
    </xf>
    <xf numFmtId="0" fontId="50" fillId="0" borderId="35" xfId="37" applyFont="1" applyBorder="1" applyAlignment="1" applyProtection="1">
      <alignment vertical="top"/>
      <protection locked="0"/>
    </xf>
    <xf numFmtId="0" fontId="50" fillId="0" borderId="0" xfId="37" applyFont="1" applyBorder="1" applyAlignment="1" applyProtection="1">
      <alignment vertical="top"/>
      <protection locked="0"/>
    </xf>
    <xf numFmtId="0" fontId="50" fillId="0" borderId="31" xfId="37" applyFont="1" applyBorder="1" applyAlignment="1" applyProtection="1">
      <alignment vertical="top"/>
      <protection locked="0"/>
    </xf>
    <xf numFmtId="179" fontId="28" fillId="0" borderId="35" xfId="37" applyNumberFormat="1" applyFont="1" applyBorder="1" applyAlignment="1" applyProtection="1">
      <alignment vertical="center" shrinkToFit="1"/>
    </xf>
    <xf numFmtId="179" fontId="28" fillId="0" borderId="31" xfId="37" applyNumberFormat="1" applyFont="1" applyBorder="1" applyAlignment="1" applyProtection="1">
      <alignment vertical="center" shrinkToFit="1"/>
    </xf>
    <xf numFmtId="179" fontId="28" fillId="0" borderId="31" xfId="37" applyNumberFormat="1" applyFont="1" applyBorder="1" applyAlignment="1" applyProtection="1">
      <alignment horizontal="distributed" vertical="center" shrinkToFit="1"/>
      <protection locked="0"/>
    </xf>
    <xf numFmtId="0" fontId="28" fillId="0" borderId="11" xfId="37" applyFont="1" applyBorder="1" applyAlignment="1">
      <alignment vertical="center"/>
    </xf>
    <xf numFmtId="179" fontId="28" fillId="0" borderId="32" xfId="37" applyNumberFormat="1" applyFont="1" applyBorder="1" applyAlignment="1" applyProtection="1">
      <alignment vertical="center" shrinkToFit="1"/>
    </xf>
    <xf numFmtId="179" fontId="28" fillId="0" borderId="34" xfId="37" applyNumberFormat="1" applyFont="1" applyBorder="1" applyAlignment="1" applyProtection="1">
      <alignment vertical="center" shrinkToFit="1"/>
    </xf>
    <xf numFmtId="179" fontId="28" fillId="0" borderId="36" xfId="37" applyNumberFormat="1" applyFont="1" applyBorder="1" applyAlignment="1" applyProtection="1">
      <alignment vertical="center" shrinkToFit="1"/>
    </xf>
    <xf numFmtId="179" fontId="28" fillId="0" borderId="38" xfId="37" applyNumberFormat="1" applyFont="1" applyBorder="1" applyAlignment="1" applyProtection="1">
      <alignment vertical="center" shrinkToFit="1"/>
    </xf>
    <xf numFmtId="0" fontId="50" fillId="0" borderId="36" xfId="37" applyFont="1" applyBorder="1" applyAlignment="1" applyProtection="1">
      <alignment vertical="top"/>
      <protection locked="0"/>
    </xf>
    <xf numFmtId="0" fontId="50" fillId="0" borderId="37" xfId="37" applyFont="1" applyBorder="1" applyAlignment="1" applyProtection="1">
      <alignment vertical="top"/>
      <protection locked="0"/>
    </xf>
    <xf numFmtId="0" fontId="50" fillId="0" borderId="38" xfId="37" applyFont="1" applyBorder="1" applyAlignment="1" applyProtection="1">
      <alignment vertical="top"/>
      <protection locked="0"/>
    </xf>
    <xf numFmtId="0" fontId="28" fillId="0" borderId="10" xfId="37" applyFont="1" applyBorder="1" applyAlignment="1">
      <alignment horizontal="center" vertical="center" textRotation="255" shrinkToFit="1"/>
    </xf>
    <xf numFmtId="0" fontId="49" fillId="0" borderId="10" xfId="37" applyFont="1" applyBorder="1" applyAlignment="1">
      <alignment vertical="top"/>
    </xf>
    <xf numFmtId="0" fontId="48" fillId="0" borderId="11" xfId="38" applyFont="1" applyBorder="1" applyAlignment="1" applyProtection="1">
      <alignment vertical="center"/>
      <protection locked="0"/>
    </xf>
    <xf numFmtId="0" fontId="28" fillId="0" borderId="33" xfId="38" applyFont="1" applyBorder="1" applyAlignment="1" applyProtection="1">
      <alignment vertical="top" wrapText="1"/>
      <protection locked="0"/>
    </xf>
    <xf numFmtId="179" fontId="28" fillId="0" borderId="10" xfId="37" applyNumberFormat="1" applyFont="1" applyBorder="1" applyAlignment="1" applyProtection="1">
      <alignment horizontal="center" vertical="center" shrinkToFit="1"/>
      <protection locked="0"/>
    </xf>
    <xf numFmtId="0" fontId="28" fillId="0" borderId="84" xfId="38" applyFont="1" applyBorder="1" applyAlignment="1">
      <alignment vertical="center"/>
    </xf>
    <xf numFmtId="0" fontId="28" fillId="0" borderId="0" xfId="38" applyFont="1" applyBorder="1" applyAlignment="1" applyProtection="1">
      <alignment vertical="top" wrapText="1"/>
      <protection locked="0"/>
    </xf>
    <xf numFmtId="0" fontId="48" fillId="0" borderId="11" xfId="38" applyFont="1" applyBorder="1" applyAlignment="1" applyProtection="1">
      <alignment vertical="center" shrinkToFit="1"/>
      <protection locked="0"/>
    </xf>
    <xf numFmtId="0" fontId="28" fillId="0" borderId="84" xfId="38" applyFont="1" applyBorder="1" applyAlignment="1" applyProtection="1">
      <alignment horizontal="center" vertical="center"/>
      <protection locked="0"/>
    </xf>
    <xf numFmtId="0" fontId="28" fillId="0" borderId="85" xfId="38" applyFont="1" applyBorder="1" applyAlignment="1" applyProtection="1">
      <alignment horizontal="center" vertical="center"/>
      <protection locked="0"/>
    </xf>
    <xf numFmtId="0" fontId="35" fillId="0" borderId="35" xfId="38" applyFont="1" applyBorder="1" applyAlignment="1">
      <alignment horizontal="center" vertical="center" shrinkToFit="1"/>
    </xf>
    <xf numFmtId="0" fontId="28" fillId="0" borderId="10" xfId="38" applyFont="1" applyBorder="1" applyAlignment="1">
      <alignment horizontal="center" vertical="center" shrinkToFit="1"/>
    </xf>
    <xf numFmtId="0" fontId="49" fillId="0" borderId="10" xfId="38" applyFont="1" applyBorder="1" applyAlignment="1">
      <alignment horizontal="center" vertical="center" wrapText="1" shrinkToFit="1"/>
    </xf>
    <xf numFmtId="0" fontId="48" fillId="0" borderId="12" xfId="38" applyFont="1" applyBorder="1" applyAlignment="1" applyProtection="1">
      <alignment vertical="center"/>
      <protection locked="0"/>
    </xf>
    <xf numFmtId="0" fontId="49" fillId="0" borderId="10" xfId="38" applyFont="1" applyBorder="1" applyAlignment="1">
      <alignment horizontal="center" vertical="center" shrinkToFit="1"/>
    </xf>
    <xf numFmtId="179" fontId="28" fillId="0" borderId="10" xfId="37" applyNumberFormat="1" applyFont="1" applyBorder="1" applyAlignment="1" applyProtection="1">
      <alignment horizontal="center" vertical="center" shrinkToFit="1"/>
    </xf>
    <xf numFmtId="0" fontId="28" fillId="0" borderId="80" xfId="38" applyFont="1" applyBorder="1" applyAlignment="1" applyProtection="1">
      <alignment horizontal="center" vertical="center"/>
      <protection locked="0"/>
    </xf>
    <xf numFmtId="0" fontId="35" fillId="0" borderId="39" xfId="37" applyFont="1" applyBorder="1" applyAlignment="1" applyProtection="1">
      <alignment horizontal="center" vertical="center" wrapText="1"/>
      <protection locked="0"/>
    </xf>
    <xf numFmtId="0" fontId="50" fillId="0" borderId="10" xfId="37" applyFont="1" applyBorder="1" applyAlignment="1">
      <alignment horizontal="center" vertical="center"/>
    </xf>
    <xf numFmtId="49" fontId="66" fillId="0" borderId="39" xfId="37" applyNumberFormat="1" applyFont="1" applyBorder="1" applyAlignment="1">
      <alignment vertical="center" wrapText="1"/>
    </xf>
    <xf numFmtId="49" fontId="66" fillId="0" borderId="35" xfId="37" applyNumberFormat="1" applyFont="1" applyBorder="1" applyAlignment="1">
      <alignment horizontal="left" vertical="center" wrapText="1"/>
    </xf>
    <xf numFmtId="49" fontId="66" fillId="0" borderId="12" xfId="37" applyNumberFormat="1" applyFont="1" applyBorder="1" applyAlignment="1">
      <alignment vertical="center" wrapText="1"/>
    </xf>
    <xf numFmtId="49" fontId="66" fillId="0" borderId="36" xfId="37" applyNumberFormat="1" applyFont="1" applyBorder="1" applyAlignment="1">
      <alignment horizontal="left" vertical="center" wrapText="1"/>
    </xf>
    <xf numFmtId="0" fontId="28" fillId="0" borderId="37" xfId="38" applyFont="1" applyBorder="1" applyAlignment="1" applyProtection="1">
      <alignment vertical="top" wrapText="1"/>
      <protection locked="0"/>
    </xf>
    <xf numFmtId="0" fontId="28" fillId="0" borderId="23" xfId="38" applyFont="1" applyBorder="1" applyAlignment="1" applyProtection="1">
      <alignment horizontal="center"/>
      <protection locked="0"/>
    </xf>
    <xf numFmtId="0" fontId="57" fillId="0" borderId="0" xfId="36" applyFont="1">
      <alignment vertical="center"/>
    </xf>
    <xf numFmtId="0" fontId="67" fillId="0" borderId="0" xfId="36" applyFont="1">
      <alignment vertical="center"/>
    </xf>
    <xf numFmtId="0" fontId="1" fillId="0" borderId="0" xfId="36" applyFont="1">
      <alignment vertical="center"/>
    </xf>
    <xf numFmtId="0" fontId="47" fillId="0" borderId="0" xfId="36" applyFont="1" applyAlignment="1">
      <alignment horizontal="left" vertical="top" wrapText="1"/>
    </xf>
    <xf numFmtId="0" fontId="67" fillId="0" borderId="10" xfId="36" applyFont="1" applyBorder="1" applyAlignment="1">
      <alignment horizontal="center" vertical="center"/>
    </xf>
    <xf numFmtId="0" fontId="67" fillId="0" borderId="10" xfId="36" applyFont="1" applyBorder="1" applyAlignment="1">
      <alignment vertical="center"/>
    </xf>
    <xf numFmtId="0" fontId="67" fillId="0" borderId="10" xfId="36" applyFont="1" applyBorder="1" applyAlignment="1">
      <alignment vertical="center" wrapText="1"/>
    </xf>
    <xf numFmtId="0" fontId="67" fillId="0" borderId="10" xfId="36" applyFont="1" applyBorder="1" applyAlignment="1">
      <alignment horizontal="center" vertical="center" textRotation="255"/>
    </xf>
    <xf numFmtId="0" fontId="57" fillId="0" borderId="35" xfId="36" applyFont="1" applyBorder="1">
      <alignment vertical="center"/>
    </xf>
    <xf numFmtId="0" fontId="22" fillId="0" borderId="0" xfId="36" applyFont="1">
      <alignment vertical="center"/>
    </xf>
    <xf numFmtId="179" fontId="65" fillId="0" borderId="0" xfId="36" applyNumberFormat="1" applyFont="1" applyBorder="1" applyAlignment="1" applyProtection="1">
      <alignment horizontal="center" vertical="center" shrinkToFit="1"/>
      <protection locked="0"/>
    </xf>
    <xf numFmtId="0" fontId="57" fillId="0" borderId="0" xfId="36" applyFont="1" applyAlignment="1">
      <alignment horizontal="right"/>
    </xf>
    <xf numFmtId="0" fontId="68" fillId="0" borderId="10" xfId="36" applyFont="1" applyBorder="1" applyAlignment="1">
      <alignment vertical="center" wrapText="1"/>
    </xf>
    <xf numFmtId="0" fontId="69" fillId="0" borderId="0" xfId="36" applyFont="1" applyAlignment="1">
      <alignment horizontal="left"/>
    </xf>
    <xf numFmtId="180" fontId="70" fillId="0" borderId="31" xfId="36" applyNumberFormat="1" applyFont="1" applyBorder="1" applyAlignment="1" applyProtection="1">
      <alignment horizontal="center" shrinkToFit="1"/>
      <protection locked="0"/>
    </xf>
    <xf numFmtId="180" fontId="1" fillId="0" borderId="31" xfId="36" applyNumberFormat="1" applyFont="1" applyBorder="1" applyAlignment="1" applyProtection="1">
      <alignment horizontal="left" indent="1" shrinkToFit="1"/>
      <protection locked="0"/>
    </xf>
    <xf numFmtId="0" fontId="57" fillId="0" borderId="0" xfId="36" applyFont="1" applyAlignment="1">
      <alignment vertical="center"/>
    </xf>
    <xf numFmtId="0" fontId="57" fillId="0" borderId="0" xfId="36" applyFont="1" applyBorder="1" applyAlignment="1">
      <alignment horizontal="right" vertical="center"/>
    </xf>
    <xf numFmtId="0" fontId="47" fillId="0" borderId="37" xfId="36" applyFont="1" applyBorder="1" applyAlignment="1">
      <alignment horizontal="left" vertical="top" wrapText="1"/>
    </xf>
    <xf numFmtId="0" fontId="57" fillId="0" borderId="35" xfId="36" applyFont="1" applyBorder="1" applyAlignment="1">
      <alignment vertical="center"/>
    </xf>
    <xf numFmtId="0" fontId="57" fillId="0" borderId="0" xfId="36" applyFont="1" applyBorder="1" applyAlignment="1"/>
    <xf numFmtId="180" fontId="57" fillId="0" borderId="31" xfId="36" applyNumberFormat="1" applyFont="1" applyBorder="1" applyAlignment="1" applyProtection="1">
      <alignment horizontal="center" vertical="center" shrinkToFit="1"/>
      <protection locked="0"/>
    </xf>
    <xf numFmtId="0" fontId="1" fillId="0" borderId="0" xfId="36" applyFont="1" applyBorder="1" applyAlignment="1">
      <alignment horizontal="center"/>
    </xf>
    <xf numFmtId="0" fontId="67" fillId="0" borderId="11" xfId="36" applyFont="1" applyBorder="1" applyAlignment="1">
      <alignment horizontal="center" vertical="center"/>
    </xf>
    <xf numFmtId="0" fontId="57" fillId="0" borderId="11" xfId="36" applyFont="1" applyBorder="1" applyAlignment="1">
      <alignment horizontal="center" vertical="center"/>
    </xf>
    <xf numFmtId="0" fontId="71" fillId="0" borderId="0" xfId="36" applyFont="1" applyBorder="1" applyAlignment="1">
      <alignment horizontal="center" vertical="center"/>
    </xf>
    <xf numFmtId="0" fontId="72" fillId="0" borderId="0" xfId="36" applyFont="1" applyBorder="1" applyAlignment="1">
      <alignment horizontal="center" vertical="center"/>
    </xf>
    <xf numFmtId="0" fontId="67" fillId="0" borderId="12" xfId="36" applyFont="1" applyBorder="1" applyAlignment="1">
      <alignment horizontal="center" vertical="center"/>
    </xf>
    <xf numFmtId="0" fontId="57" fillId="0" borderId="12" xfId="36" applyFont="1" applyBorder="1" applyAlignment="1">
      <alignment horizontal="center" vertical="center"/>
    </xf>
    <xf numFmtId="0" fontId="73" fillId="0" borderId="10" xfId="36" applyFont="1" applyBorder="1" applyAlignment="1">
      <alignment horizontal="center" vertical="center"/>
    </xf>
    <xf numFmtId="0" fontId="73" fillId="0" borderId="10" xfId="36" applyFont="1" applyBorder="1" applyAlignment="1">
      <alignment horizontal="center" vertical="center" wrapText="1"/>
    </xf>
    <xf numFmtId="0" fontId="57" fillId="0" borderId="10" xfId="36" applyFont="1" applyBorder="1" applyAlignment="1">
      <alignment horizontal="center" vertical="center"/>
    </xf>
    <xf numFmtId="0" fontId="57" fillId="0" borderId="0" xfId="36" applyFont="1" applyAlignment="1">
      <alignment horizontal="center" vertical="center"/>
    </xf>
    <xf numFmtId="0" fontId="57" fillId="0" borderId="35" xfId="36" applyFont="1" applyBorder="1" applyAlignment="1"/>
    <xf numFmtId="0" fontId="74" fillId="0" borderId="10" xfId="36" applyFont="1" applyBorder="1" applyAlignment="1">
      <alignment horizontal="center" vertical="center" wrapText="1"/>
    </xf>
    <xf numFmtId="0" fontId="57" fillId="0" borderId="35" xfId="36" applyFont="1" applyBorder="1" applyAlignment="1">
      <alignment horizontal="center"/>
    </xf>
    <xf numFmtId="0" fontId="57" fillId="0" borderId="0" xfId="36" applyFont="1" applyBorder="1" applyAlignment="1">
      <alignment horizontal="center"/>
    </xf>
    <xf numFmtId="0" fontId="67" fillId="0" borderId="31" xfId="36" applyFont="1" applyBorder="1" applyAlignment="1">
      <alignment horizontal="right" vertical="center"/>
    </xf>
    <xf numFmtId="0" fontId="1" fillId="0" borderId="0" xfId="36" applyFont="1" applyBorder="1" applyAlignment="1">
      <alignment horizontal="center" vertical="center"/>
    </xf>
    <xf numFmtId="0" fontId="57" fillId="0" borderId="31" xfId="36" applyFont="1" applyBorder="1" applyAlignment="1"/>
    <xf numFmtId="0" fontId="57" fillId="0" borderId="39" xfId="36" applyFont="1" applyBorder="1" applyAlignment="1"/>
    <xf numFmtId="0" fontId="67" fillId="0" borderId="0" xfId="36" applyFont="1" applyBorder="1" applyAlignment="1">
      <alignment horizontal="center" vertical="center" wrapText="1" shrinkToFit="1"/>
    </xf>
    <xf numFmtId="180" fontId="75" fillId="0" borderId="31" xfId="36" applyNumberFormat="1" applyFont="1" applyBorder="1" applyAlignment="1" applyProtection="1">
      <alignment horizontal="center" shrinkToFit="1"/>
      <protection locked="0"/>
    </xf>
    <xf numFmtId="180" fontId="75" fillId="0" borderId="39" xfId="36" applyNumberFormat="1" applyFont="1" applyBorder="1" applyAlignment="1" applyProtection="1">
      <alignment horizontal="center" shrinkToFit="1"/>
      <protection locked="0"/>
    </xf>
    <xf numFmtId="0" fontId="57" fillId="0" borderId="0" xfId="36" applyFont="1" applyBorder="1" applyAlignment="1">
      <alignment shrinkToFit="1"/>
    </xf>
    <xf numFmtId="0" fontId="57" fillId="0" borderId="31" xfId="36" applyFont="1" applyBorder="1">
      <alignment vertical="center"/>
    </xf>
    <xf numFmtId="0" fontId="67" fillId="0" borderId="11" xfId="36" applyFont="1" applyBorder="1" applyAlignment="1">
      <alignment horizontal="distributed" vertical="center" indent="2"/>
    </xf>
    <xf numFmtId="0" fontId="67" fillId="0" borderId="11" xfId="36" applyFont="1" applyBorder="1" applyAlignment="1" applyProtection="1">
      <alignment vertical="center"/>
      <protection locked="0"/>
    </xf>
    <xf numFmtId="0" fontId="67" fillId="0" borderId="39" xfId="36" applyFont="1" applyBorder="1" applyAlignment="1">
      <alignment horizontal="distributed" vertical="center" indent="2"/>
    </xf>
    <xf numFmtId="0" fontId="67" fillId="0" borderId="39" xfId="36" applyFont="1" applyBorder="1" applyAlignment="1" applyProtection="1">
      <alignment vertical="center"/>
      <protection locked="0"/>
    </xf>
    <xf numFmtId="0" fontId="1" fillId="0" borderId="10" xfId="36" applyFont="1" applyBorder="1" applyAlignment="1">
      <alignment horizontal="center" vertical="center"/>
    </xf>
    <xf numFmtId="0" fontId="67" fillId="0" borderId="12" xfId="36" applyFont="1" applyBorder="1" applyAlignment="1">
      <alignment horizontal="distributed" vertical="center" indent="2"/>
    </xf>
    <xf numFmtId="0" fontId="67" fillId="0" borderId="12" xfId="36" applyFont="1" applyBorder="1" applyAlignment="1" applyProtection="1">
      <alignment vertical="center"/>
      <protection locked="0"/>
    </xf>
    <xf numFmtId="0" fontId="67" fillId="0" borderId="35" xfId="36" applyFont="1" applyBorder="1" applyAlignment="1">
      <alignment horizontal="right" vertical="top"/>
    </xf>
    <xf numFmtId="0" fontId="67" fillId="0" borderId="0" xfId="36" applyFont="1" applyBorder="1" applyAlignment="1">
      <alignment horizontal="right" vertical="top"/>
    </xf>
    <xf numFmtId="0" fontId="76" fillId="0" borderId="0" xfId="0" applyFont="1" applyBorder="1" applyAlignment="1">
      <alignment horizontal="center" vertical="center"/>
    </xf>
    <xf numFmtId="0" fontId="28" fillId="0" borderId="63" xfId="0" applyFont="1" applyBorder="1" applyAlignment="1">
      <alignment horizontal="center" vertical="center" shrinkToFit="1"/>
    </xf>
    <xf numFmtId="0" fontId="28" fillId="0" borderId="63" xfId="0" applyFont="1" applyBorder="1" applyAlignment="1">
      <alignment horizontal="center" vertical="center"/>
    </xf>
    <xf numFmtId="0" fontId="28" fillId="0" borderId="63" xfId="0" applyFont="1" applyBorder="1" applyAlignment="1">
      <alignment vertical="center"/>
    </xf>
    <xf numFmtId="0" fontId="28" fillId="0" borderId="0" xfId="37" applyFont="1" applyBorder="1" applyAlignment="1" applyProtection="1">
      <alignment horizontal="center" vertical="center"/>
      <protection locked="0"/>
    </xf>
    <xf numFmtId="0" fontId="28" fillId="0" borderId="0" xfId="0" applyFont="1" applyBorder="1" applyAlignment="1">
      <alignment horizontal="left" vertical="center"/>
    </xf>
    <xf numFmtId="0" fontId="28" fillId="16" borderId="63" xfId="0" applyFont="1" applyFill="1" applyBorder="1" applyAlignment="1">
      <alignment horizontal="left" vertical="center"/>
    </xf>
    <xf numFmtId="0" fontId="28" fillId="16" borderId="63" xfId="0" applyFont="1" applyFill="1" applyBorder="1" applyAlignment="1">
      <alignment vertical="center"/>
    </xf>
    <xf numFmtId="180" fontId="77" fillId="0" borderId="0" xfId="0" applyNumberFormat="1" applyFont="1" applyAlignment="1" applyProtection="1">
      <alignment vertical="center"/>
    </xf>
    <xf numFmtId="0" fontId="28" fillId="16" borderId="0" xfId="0" applyFont="1" applyFill="1" applyAlignment="1">
      <alignment horizontal="center" vertical="center"/>
    </xf>
    <xf numFmtId="0" fontId="28" fillId="0" borderId="40" xfId="0" applyFont="1" applyBorder="1" applyAlignment="1">
      <alignment horizontal="center" vertical="center"/>
    </xf>
    <xf numFmtId="0" fontId="28" fillId="0" borderId="41" xfId="0" applyFont="1" applyBorder="1" applyAlignment="1">
      <alignment horizontal="center" vertical="center"/>
    </xf>
    <xf numFmtId="0" fontId="28" fillId="0" borderId="44" xfId="0" applyFont="1" applyBorder="1" applyAlignment="1">
      <alignment horizontal="center" vertical="center"/>
    </xf>
    <xf numFmtId="0" fontId="28" fillId="0" borderId="45" xfId="0" applyFont="1" applyBorder="1" applyAlignment="1">
      <alignment horizontal="center" vertical="center"/>
    </xf>
    <xf numFmtId="0" fontId="78" fillId="0" borderId="0" xfId="0" applyFont="1" applyAlignment="1">
      <alignment horizontal="center" vertical="center"/>
    </xf>
  </cellXfs>
  <cellStyles count="51">
    <cellStyle name="20% - アクセント 1" xfId="1"/>
    <cellStyle name="20% - アクセント 2" xfId="2"/>
    <cellStyle name="20% - アクセント 3" xfId="3"/>
    <cellStyle name="20% - アクセント 4" xfId="4"/>
    <cellStyle name="20% - アクセント 5" xfId="5"/>
    <cellStyle name="20% - アクセント 6" xfId="6"/>
    <cellStyle name="40% - アクセント 1" xfId="7"/>
    <cellStyle name="40% - アクセント 2" xfId="8"/>
    <cellStyle name="40% - アクセント 3" xfId="9"/>
    <cellStyle name="40% - アクセント 4" xfId="10"/>
    <cellStyle name="40% - アクセント 5" xfId="11"/>
    <cellStyle name="40% - アクセント 6" xfId="12"/>
    <cellStyle name="60% - アクセント 1" xfId="13"/>
    <cellStyle name="60% - アクセント 2" xfId="14"/>
    <cellStyle name="60% - アクセント 3" xfId="15"/>
    <cellStyle name="60% - アクセント 4" xfId="16"/>
    <cellStyle name="60% - アクセント 5" xfId="17"/>
    <cellStyle name="60% - アクセント 6" xfId="18"/>
    <cellStyle name="どちらでもない" xfId="19"/>
    <cellStyle name="アクセント 1" xfId="20"/>
    <cellStyle name="アクセント 2" xfId="21"/>
    <cellStyle name="アクセント 3" xfId="22"/>
    <cellStyle name="アクセント 4" xfId="23"/>
    <cellStyle name="アクセント 5" xfId="24"/>
    <cellStyle name="アクセント 6" xfId="25"/>
    <cellStyle name="タイトル" xfId="26"/>
    <cellStyle name="チェック セル" xfId="27"/>
    <cellStyle name="メモ" xfId="28"/>
    <cellStyle name="リンク セル" xfId="29"/>
    <cellStyle name="入力" xfId="30"/>
    <cellStyle name="出力" xfId="31"/>
    <cellStyle name="悪い" xfId="32"/>
    <cellStyle name="桁区切り 2" xfId="33"/>
    <cellStyle name="桁区切り 3" xfId="34"/>
    <cellStyle name="標準" xfId="0" builtinId="0"/>
    <cellStyle name="標準 2" xfId="35"/>
    <cellStyle name="標準 2 2" xfId="36"/>
    <cellStyle name="標準 3" xfId="37"/>
    <cellStyle name="標準_検査調書" xfId="38"/>
    <cellStyle name="良い" xfId="39"/>
    <cellStyle name="見出し 1" xfId="40"/>
    <cellStyle name="見出し 2" xfId="41"/>
    <cellStyle name="見出し 3" xfId="42"/>
    <cellStyle name="見出し 4" xfId="43"/>
    <cellStyle name="計算" xfId="44"/>
    <cellStyle name="説明文" xfId="45"/>
    <cellStyle name="警告文" xfId="46"/>
    <cellStyle name="集計" xfId="47"/>
    <cellStyle name="パーセント" xfId="48" builtinId="5"/>
    <cellStyle name="桁区切り" xfId="49" builtinId="6"/>
    <cellStyle name="通貨" xfId="50" builtinId="7"/>
  </cellStyles>
  <dxfs count="32">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s>
  <tableStyles count="0" defaultTableStyle="TableStyleMedium2" defaultPivotStyle="PivotStyleLight16"/>
  <colors>
    <mruColors>
      <color rgb="FFFFE9FF"/>
    </mruColors>
  </colors>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worksheet" Target="worksheets/sheet12.xml" /><Relationship Id="rId13" Type="http://schemas.openxmlformats.org/officeDocument/2006/relationships/worksheet" Target="worksheets/sheet13.xml" /><Relationship Id="rId14" Type="http://schemas.openxmlformats.org/officeDocument/2006/relationships/worksheet" Target="worksheets/sheet14.xml" /><Relationship Id="rId15" Type="http://schemas.openxmlformats.org/officeDocument/2006/relationships/worksheet" Target="worksheets/sheet15.xml" /><Relationship Id="rId16" Type="http://schemas.openxmlformats.org/officeDocument/2006/relationships/worksheet" Target="worksheets/sheet16.xml" /><Relationship Id="rId17" Type="http://schemas.openxmlformats.org/officeDocument/2006/relationships/worksheet" Target="worksheets/sheet17.xml" /><Relationship Id="rId18" Type="http://schemas.openxmlformats.org/officeDocument/2006/relationships/worksheet" Target="worksheets/sheet18.xml" /><Relationship Id="rId19" Type="http://schemas.openxmlformats.org/officeDocument/2006/relationships/theme" Target="theme/theme1.xml" /><Relationship Id="rId20" Type="http://schemas.openxmlformats.org/officeDocument/2006/relationships/sharedStrings" Target="sharedStrings.xml" /><Relationship Id="rId21"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xdr:col>
      <xdr:colOff>0</xdr:colOff>
      <xdr:row>24</xdr:row>
      <xdr:rowOff>130810</xdr:rowOff>
    </xdr:from>
    <xdr:to xmlns:xdr="http://schemas.openxmlformats.org/drawingml/2006/spreadsheetDrawing">
      <xdr:col>3</xdr:col>
      <xdr:colOff>1296670</xdr:colOff>
      <xdr:row>41</xdr:row>
      <xdr:rowOff>37465</xdr:rowOff>
    </xdr:to>
    <xdr:sp macro="" textlink="">
      <xdr:nvSpPr>
        <xdr:cNvPr id="1182" name="Text Box 1"/>
        <xdr:cNvSpPr txBox="1">
          <a:spLocks noChangeArrowheads="1"/>
        </xdr:cNvSpPr>
      </xdr:nvSpPr>
      <xdr:spPr>
        <a:xfrm>
          <a:off x="1345565" y="4245610"/>
          <a:ext cx="6165215" cy="2756535"/>
        </a:xfrm>
        <a:prstGeom prst="rect">
          <a:avLst/>
        </a:prstGeom>
        <a:solidFill>
          <a:srgbClr val="FFFFFF"/>
        </a:solidFill>
        <a:ln w="57150" cmpd="thinThick">
          <a:solidFill>
            <a:sysClr val="windowText" lastClr="000000"/>
          </a:solidFill>
          <a:miter/>
        </a:ln>
      </xdr:spPr>
      <xdr:txBody>
        <a:bodyPr vertOverflow="clip" horzOverflow="overflow" wrap="square" lIns="27432" tIns="18288" rIns="0" bIns="0" anchor="t" upright="1"/>
        <a:lstStyle/>
        <a:p>
          <a:pPr algn="l">
            <a:lnSpc>
              <a:spcPts val="1320"/>
            </a:lnSpc>
          </a:pP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○工事申込者欄は、本人から記入、捺印してもらうこと。（社判等可）</a:t>
          </a:r>
        </a:p>
        <a:p>
          <a:pPr algn="l">
            <a:lnSpc>
              <a:spcPts val="1320"/>
            </a:lnSpc>
          </a:pP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○工事代金支払者欄は、工事申込者と支払者が違う場合は必ず記入すること。</a:t>
          </a:r>
        </a:p>
        <a:p>
          <a:pPr algn="l">
            <a:lnSpc>
              <a:spcPts val="1320"/>
            </a:lnSpc>
          </a:pP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○使用者欄は、工事申込者と違う場合記入すること。</a:t>
          </a:r>
        </a:p>
        <a:p>
          <a:pPr algn="l">
            <a:lnSpc>
              <a:spcPts val="1320"/>
            </a:lnSpc>
          </a:pP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○取出し工事等で道路占用が必要な場合は、できる限り早く工事申込書を提出してください。</a:t>
          </a:r>
        </a:p>
        <a:p>
          <a:pPr algn="l">
            <a:lnSpc>
              <a:spcPts val="1320"/>
            </a:lnSpc>
          </a:pP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○同時施工がある場合は、該当するものを○で囲むこと。</a:t>
          </a:r>
        </a:p>
        <a:p>
          <a:pPr algn="l">
            <a:lnSpc>
              <a:spcPts val="1320"/>
            </a:lnSpc>
          </a:pP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○給水装置工事主任技術者、耐圧試験者欄は、必ず氏名の記入と捺印をすること。</a:t>
          </a:r>
        </a:p>
        <a:p>
          <a:pPr algn="l">
            <a:lnSpc>
              <a:spcPts val="1320"/>
            </a:lnSpc>
          </a:pP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○裏面に附近見取図、平面配管図、立面図を記入又は貼付しすること。</a:t>
          </a:r>
        </a:p>
        <a:p>
          <a:pPr algn="l">
            <a:lnSpc>
              <a:spcPts val="1320"/>
            </a:lnSpc>
          </a:pP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　・見易さを考慮し必要に応じて別紙を使用すること。</a:t>
          </a:r>
        </a:p>
        <a:p>
          <a:pPr algn="l">
            <a:lnSpc>
              <a:spcPts val="1320"/>
            </a:lnSpc>
          </a:pP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　・管種、管径が図面で容易に判別できるよう記入すること。</a:t>
          </a:r>
        </a:p>
        <a:p>
          <a:pPr algn="l">
            <a:lnSpc>
              <a:spcPts val="1320"/>
            </a:lnSpc>
          </a:pP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　・白黒印刷・複写を考慮して、管種は色分けではなく略号で記入すること。（例</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 PB20 </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など）</a:t>
          </a:r>
        </a:p>
        <a:p>
          <a:pPr algn="l">
            <a:lnSpc>
              <a:spcPts val="1320"/>
            </a:lnSpc>
          </a:pP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○水道管所有者分岐承諾書および土地･家屋使用承諾書は、必要に応じて記入すること。</a:t>
          </a:r>
        </a:p>
        <a:p>
          <a:pPr algn="l">
            <a:lnSpc>
              <a:spcPts val="1320"/>
            </a:lnSpc>
          </a:pP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○受付欄は、ガス水道課で記入するので記入しないこと。</a:t>
          </a:r>
        </a:p>
        <a:p>
          <a:pPr algn="l">
            <a:lnSpc>
              <a:spcPts val="1320"/>
            </a:lnSpc>
          </a:pP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○工事報告には給水装置竣工検査確認表を記入し添付すること。</a:t>
          </a:r>
        </a:p>
        <a:p>
          <a:pPr algn="l">
            <a:lnSpc>
              <a:spcPts val="1320"/>
            </a:lnSpc>
          </a:pP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○占用工事がある場合は、申請に必要な書類（道路横断面図、着手前写真等）を添付してください。</a:t>
          </a:r>
        </a:p>
        <a:p>
          <a:pPr algn="l">
            <a:lnSpc>
              <a:spcPts val="1320"/>
            </a:lnSpc>
          </a:pP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○この書式データの項目名や、欄の大きさなどの書式を許可なく変更することを禁止します。</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mlns:xdr="http://schemas.openxmlformats.org/drawingml/2006/spreadsheetDrawing">
      <xdr:col>19</xdr:col>
      <xdr:colOff>0</xdr:colOff>
      <xdr:row>13</xdr:row>
      <xdr:rowOff>28575</xdr:rowOff>
    </xdr:from>
    <xdr:to xmlns:xdr="http://schemas.openxmlformats.org/drawingml/2006/spreadsheetDrawing">
      <xdr:col>30</xdr:col>
      <xdr:colOff>0</xdr:colOff>
      <xdr:row>13</xdr:row>
      <xdr:rowOff>249555</xdr:rowOff>
    </xdr:to>
    <xdr:sp macro="" textlink="">
      <xdr:nvSpPr>
        <xdr:cNvPr id="16493" name="角丸四角形 4"/>
        <xdr:cNvSpPr>
          <a:spLocks noChangeArrowheads="1"/>
        </xdr:cNvSpPr>
      </xdr:nvSpPr>
      <xdr:spPr>
        <a:xfrm>
          <a:off x="3257550" y="2774315"/>
          <a:ext cx="1885950" cy="220980"/>
        </a:xfrm>
        <a:prstGeom prst="roundRect">
          <a:avLst>
            <a:gd name="adj" fmla="val 16673"/>
          </a:avLst>
        </a:prstGeom>
        <a:noFill/>
        <a:ln w="6350">
          <a:solidFill>
            <a:srgbClr val="7F7F7F"/>
          </a:solidFill>
          <a:miter/>
        </a:ln>
      </xdr:spPr>
      <xdr:txBody>
        <a:bodyPr vertOverflow="clip" horzOverflow="overflow" wrap="square" lIns="19050" tIns="3175" rIns="3175" bIns="3175" anchor="ctr" upright="1"/>
        <a:lstStyle/>
        <a:p>
          <a:pPr algn="ctr">
            <a:lnSpc>
              <a:spcPts val="1800"/>
            </a:lnSpc>
          </a:pPr>
          <a:r>
            <a:rPr lang="ja-JP" altLang="en-US" sz="1100" b="0" i="0" u="none" strike="noStrike" baseline="0">
              <a:solidFill>
                <a:srgbClr xmlns:mc="http://schemas.openxmlformats.org/markup-compatibility/2006" xmlns:a14="http://schemas.microsoft.com/office/drawing/2010/main" val="808080" a14:legacySpreadsheetColorIndex="23" mc:Ignorable="a14"/>
              </a:solidFill>
              <a:latin typeface="游ゴシック"/>
              <a:ea typeface="游ゴシック"/>
            </a:rPr>
            <a:t>直筆記入</a:t>
          </a:r>
        </a:p>
      </xdr:txBody>
    </xdr:sp>
    <xdr:clientData fPrintsWithSheet="0"/>
  </xdr:twoCellAnchor>
</xdr:wsDr>
</file>

<file path=xl/drawings/drawing11.xml><?xml version="1.0" encoding="utf-8"?>
<xdr:wsDr xmlns:xdr="http://schemas.openxmlformats.org/drawingml/2006/spreadsheetDrawing" xmlns:a="http://schemas.openxmlformats.org/drawingml/2006/main">
  <xdr:twoCellAnchor>
    <xdr:from xmlns:xdr="http://schemas.openxmlformats.org/drawingml/2006/spreadsheetDrawing">
      <xdr:col>19</xdr:col>
      <xdr:colOff>0</xdr:colOff>
      <xdr:row>13</xdr:row>
      <xdr:rowOff>28575</xdr:rowOff>
    </xdr:from>
    <xdr:to xmlns:xdr="http://schemas.openxmlformats.org/drawingml/2006/spreadsheetDrawing">
      <xdr:col>30</xdr:col>
      <xdr:colOff>0</xdr:colOff>
      <xdr:row>13</xdr:row>
      <xdr:rowOff>249555</xdr:rowOff>
    </xdr:to>
    <xdr:sp macro="" textlink="">
      <xdr:nvSpPr>
        <xdr:cNvPr id="17518" name="角丸四角形 3"/>
        <xdr:cNvSpPr>
          <a:spLocks noChangeArrowheads="1"/>
        </xdr:cNvSpPr>
      </xdr:nvSpPr>
      <xdr:spPr>
        <a:xfrm>
          <a:off x="3257550" y="2774315"/>
          <a:ext cx="1885950" cy="220980"/>
        </a:xfrm>
        <a:prstGeom prst="roundRect">
          <a:avLst>
            <a:gd name="adj" fmla="val 16673"/>
          </a:avLst>
        </a:prstGeom>
        <a:noFill/>
        <a:ln w="6350">
          <a:solidFill>
            <a:srgbClr val="7F7F7F"/>
          </a:solidFill>
          <a:miter/>
        </a:ln>
      </xdr:spPr>
      <xdr:txBody>
        <a:bodyPr vertOverflow="clip" horzOverflow="overflow" wrap="square" lIns="19050" tIns="3175" rIns="3175" bIns="3175" anchor="ctr" upright="1"/>
        <a:lstStyle/>
        <a:p>
          <a:pPr algn="ctr">
            <a:lnSpc>
              <a:spcPts val="1800"/>
            </a:lnSpc>
          </a:pPr>
          <a:r>
            <a:rPr lang="ja-JP" altLang="en-US" sz="1100" b="0" i="0" u="none" strike="noStrike" baseline="0">
              <a:solidFill>
                <a:srgbClr xmlns:mc="http://schemas.openxmlformats.org/markup-compatibility/2006" xmlns:a14="http://schemas.microsoft.com/office/drawing/2010/main" val="808080" a14:legacySpreadsheetColorIndex="23" mc:Ignorable="a14"/>
              </a:solidFill>
              <a:latin typeface="游ゴシック"/>
              <a:ea typeface="游ゴシック"/>
            </a:rPr>
            <a:t>直筆記入</a:t>
          </a:r>
        </a:p>
      </xdr:txBody>
    </xdr:sp>
    <xdr:clientData fPrintsWithSheet="0"/>
  </xdr:twoCellAnchor>
</xdr:wsDr>
</file>

<file path=xl/drawings/drawing12.xml><?xml version="1.0" encoding="utf-8"?>
<xdr:wsDr xmlns:xdr="http://schemas.openxmlformats.org/drawingml/2006/spreadsheetDrawing" xmlns:a="http://schemas.openxmlformats.org/drawingml/2006/main">
  <xdr:twoCellAnchor>
    <xdr:from xmlns:xdr="http://schemas.openxmlformats.org/drawingml/2006/spreadsheetDrawing">
      <xdr:col>19</xdr:col>
      <xdr:colOff>0</xdr:colOff>
      <xdr:row>13</xdr:row>
      <xdr:rowOff>28575</xdr:rowOff>
    </xdr:from>
    <xdr:to xmlns:xdr="http://schemas.openxmlformats.org/drawingml/2006/spreadsheetDrawing">
      <xdr:col>30</xdr:col>
      <xdr:colOff>0</xdr:colOff>
      <xdr:row>13</xdr:row>
      <xdr:rowOff>249555</xdr:rowOff>
    </xdr:to>
    <xdr:sp macro="" textlink="">
      <xdr:nvSpPr>
        <xdr:cNvPr id="23577" name="角丸四角形 3"/>
        <xdr:cNvSpPr>
          <a:spLocks noChangeArrowheads="1"/>
        </xdr:cNvSpPr>
      </xdr:nvSpPr>
      <xdr:spPr>
        <a:xfrm>
          <a:off x="3257550" y="2774315"/>
          <a:ext cx="1885950" cy="220980"/>
        </a:xfrm>
        <a:prstGeom prst="roundRect">
          <a:avLst>
            <a:gd name="adj" fmla="val 16673"/>
          </a:avLst>
        </a:prstGeom>
        <a:noFill/>
        <a:ln w="6350">
          <a:solidFill>
            <a:srgbClr val="7F7F7F"/>
          </a:solidFill>
          <a:miter/>
        </a:ln>
      </xdr:spPr>
      <xdr:txBody>
        <a:bodyPr vertOverflow="clip" horzOverflow="overflow" wrap="square" lIns="19050" tIns="3175" rIns="3175" bIns="3175" anchor="ctr" upright="1"/>
        <a:lstStyle/>
        <a:p>
          <a:pPr algn="ctr">
            <a:lnSpc>
              <a:spcPts val="1800"/>
            </a:lnSpc>
          </a:pPr>
          <a:r>
            <a:rPr lang="ja-JP" altLang="en-US" sz="1100" b="0" i="0" u="none" strike="noStrike" baseline="0">
              <a:solidFill>
                <a:srgbClr xmlns:mc="http://schemas.openxmlformats.org/markup-compatibility/2006" xmlns:a14="http://schemas.microsoft.com/office/drawing/2010/main" val="808080" a14:legacySpreadsheetColorIndex="23" mc:Ignorable="a14"/>
              </a:solidFill>
              <a:latin typeface="游ゴシック"/>
              <a:ea typeface="游ゴシック"/>
            </a:rPr>
            <a:t>直筆記入</a:t>
          </a:r>
        </a:p>
      </xdr:txBody>
    </xdr:sp>
    <xdr:clientData fPrintsWithSheet="0"/>
  </xdr:twoCellAnchor>
</xdr:wsDr>
</file>

<file path=xl/drawings/drawing13.xml><?xml version="1.0" encoding="utf-8"?>
<xdr:wsDr xmlns:xdr="http://schemas.openxmlformats.org/drawingml/2006/spreadsheetDrawing" xmlns:a="http://schemas.openxmlformats.org/drawingml/2006/main">
  <xdr:twoCellAnchor>
    <xdr:from xmlns:xdr="http://schemas.openxmlformats.org/drawingml/2006/spreadsheetDrawing">
      <xdr:col>19</xdr:col>
      <xdr:colOff>0</xdr:colOff>
      <xdr:row>13</xdr:row>
      <xdr:rowOff>28575</xdr:rowOff>
    </xdr:from>
    <xdr:to xmlns:xdr="http://schemas.openxmlformats.org/drawingml/2006/spreadsheetDrawing">
      <xdr:col>30</xdr:col>
      <xdr:colOff>0</xdr:colOff>
      <xdr:row>13</xdr:row>
      <xdr:rowOff>249555</xdr:rowOff>
    </xdr:to>
    <xdr:sp macro="" textlink="">
      <xdr:nvSpPr>
        <xdr:cNvPr id="11355" name="角丸四角形 2"/>
        <xdr:cNvSpPr>
          <a:spLocks noChangeArrowheads="1"/>
        </xdr:cNvSpPr>
      </xdr:nvSpPr>
      <xdr:spPr>
        <a:xfrm>
          <a:off x="3257550" y="2774315"/>
          <a:ext cx="1885950" cy="220980"/>
        </a:xfrm>
        <a:prstGeom prst="roundRect">
          <a:avLst>
            <a:gd name="adj" fmla="val 16673"/>
          </a:avLst>
        </a:prstGeom>
        <a:noFill/>
        <a:ln w="6350">
          <a:solidFill>
            <a:srgbClr val="7F7F7F"/>
          </a:solidFill>
          <a:miter/>
        </a:ln>
      </xdr:spPr>
      <xdr:txBody>
        <a:bodyPr vertOverflow="clip" horzOverflow="overflow" wrap="square" lIns="19050" tIns="3175" rIns="3175" bIns="3175" anchor="ctr" upright="1"/>
        <a:lstStyle/>
        <a:p>
          <a:pPr algn="ctr">
            <a:lnSpc>
              <a:spcPts val="1800"/>
            </a:lnSpc>
          </a:pPr>
          <a:r>
            <a:rPr lang="ja-JP" altLang="en-US" sz="1100" b="0" i="0" u="none" strike="noStrike" baseline="0">
              <a:solidFill>
                <a:srgbClr xmlns:mc="http://schemas.openxmlformats.org/markup-compatibility/2006" xmlns:a14="http://schemas.microsoft.com/office/drawing/2010/main" val="808080" a14:legacySpreadsheetColorIndex="23" mc:Ignorable="a14"/>
              </a:solidFill>
              <a:latin typeface="游ゴシック"/>
              <a:ea typeface="游ゴシック"/>
            </a:rPr>
            <a:t>直筆記入</a:t>
          </a:r>
        </a:p>
      </xdr:txBody>
    </xdr:sp>
    <xdr:clientData fPrintsWithSheet="0"/>
  </xdr:twoCellAnchor>
</xdr:wsDr>
</file>

<file path=xl/drawings/drawing14.xml><?xml version="1.0" encoding="utf-8"?>
<xdr:wsDr xmlns:xdr="http://schemas.openxmlformats.org/drawingml/2006/spreadsheetDrawing" xmlns:a="http://schemas.openxmlformats.org/drawingml/2006/main">
  <xdr:twoCellAnchor>
    <xdr:from xmlns:xdr="http://schemas.openxmlformats.org/drawingml/2006/spreadsheetDrawing">
      <xdr:col>19</xdr:col>
      <xdr:colOff>0</xdr:colOff>
      <xdr:row>13</xdr:row>
      <xdr:rowOff>38100</xdr:rowOff>
    </xdr:from>
    <xdr:to xmlns:xdr="http://schemas.openxmlformats.org/drawingml/2006/spreadsheetDrawing">
      <xdr:col>29</xdr:col>
      <xdr:colOff>137160</xdr:colOff>
      <xdr:row>13</xdr:row>
      <xdr:rowOff>257810</xdr:rowOff>
    </xdr:to>
    <xdr:sp macro="" textlink="">
      <xdr:nvSpPr>
        <xdr:cNvPr id="15481" name="角丸四角形 2"/>
        <xdr:cNvSpPr>
          <a:spLocks noChangeArrowheads="1"/>
        </xdr:cNvSpPr>
      </xdr:nvSpPr>
      <xdr:spPr>
        <a:xfrm>
          <a:off x="3257550" y="2783840"/>
          <a:ext cx="1851660" cy="219710"/>
        </a:xfrm>
        <a:prstGeom prst="roundRect">
          <a:avLst>
            <a:gd name="adj" fmla="val 16660"/>
          </a:avLst>
        </a:prstGeom>
        <a:noFill/>
        <a:ln w="6350">
          <a:solidFill>
            <a:srgbClr val="7F7F7F"/>
          </a:solidFill>
          <a:miter/>
        </a:ln>
      </xdr:spPr>
      <xdr:txBody>
        <a:bodyPr vertOverflow="clip" horzOverflow="overflow" wrap="square" lIns="19050" tIns="3175" rIns="3175" bIns="3175" anchor="ctr" upright="1"/>
        <a:lstStyle/>
        <a:p>
          <a:pPr algn="ctr">
            <a:lnSpc>
              <a:spcPts val="1800"/>
            </a:lnSpc>
          </a:pPr>
          <a:r>
            <a:rPr lang="ja-JP" altLang="en-US" sz="1100" b="0" i="0" u="none" strike="noStrike" baseline="0">
              <a:solidFill>
                <a:srgbClr xmlns:mc="http://schemas.openxmlformats.org/markup-compatibility/2006" xmlns:a14="http://schemas.microsoft.com/office/drawing/2010/main" val="808080" a14:legacySpreadsheetColorIndex="23" mc:Ignorable="a14"/>
              </a:solidFill>
              <a:latin typeface="游ゴシック"/>
              <a:ea typeface="游ゴシック"/>
            </a:rPr>
            <a:t>直筆記入</a:t>
          </a:r>
        </a:p>
      </xdr:txBody>
    </xdr:sp>
    <xdr:clientData fPrintsWithSheet="0"/>
  </xdr:twoCellAnchor>
</xdr:wsDr>
</file>

<file path=xl/drawings/drawing15.xml><?xml version="1.0" encoding="utf-8"?>
<xdr:wsDr xmlns:xdr="http://schemas.openxmlformats.org/drawingml/2006/spreadsheetDrawing" xmlns:a="http://schemas.openxmlformats.org/drawingml/2006/main">
  <xdr:twoCellAnchor>
    <xdr:from xmlns:xdr="http://schemas.openxmlformats.org/drawingml/2006/spreadsheetDrawing">
      <xdr:col>4</xdr:col>
      <xdr:colOff>85725</xdr:colOff>
      <xdr:row>7</xdr:row>
      <xdr:rowOff>38735</xdr:rowOff>
    </xdr:from>
    <xdr:to xmlns:xdr="http://schemas.openxmlformats.org/drawingml/2006/spreadsheetDrawing">
      <xdr:col>8</xdr:col>
      <xdr:colOff>257175</xdr:colOff>
      <xdr:row>10</xdr:row>
      <xdr:rowOff>0</xdr:rowOff>
    </xdr:to>
    <xdr:sp macro="" textlink="">
      <xdr:nvSpPr>
        <xdr:cNvPr id="25614" name="AutoShape 2"/>
        <xdr:cNvSpPr>
          <a:spLocks noChangeArrowheads="1"/>
        </xdr:cNvSpPr>
      </xdr:nvSpPr>
      <xdr:spPr>
        <a:xfrm>
          <a:off x="1671320" y="2066290"/>
          <a:ext cx="1474470" cy="721360"/>
        </a:xfrm>
        <a:prstGeom prst="bracePair">
          <a:avLst>
            <a:gd name="adj" fmla="val 8333"/>
          </a:avLst>
        </a:prstGeom>
        <a:noFill/>
        <a:ln w="9525">
          <a:solidFill>
            <a:sysClr val="windowText" lastClr="000000"/>
          </a:solidFill>
        </a:ln>
      </xdr:spPr>
      <xdr:txBody>
        <a:bodyPr vertOverflow="overflow" horzOverflow="overflow" upright="1"/>
        <a:lstStyle/>
        <a:p/>
      </xdr:txBody>
    </xdr:sp>
    <xdr:clientData/>
  </xdr:twoCellAnchor>
  <xdr:twoCellAnchor>
    <xdr:from xmlns:xdr="http://schemas.openxmlformats.org/drawingml/2006/spreadsheetDrawing">
      <xdr:col>14</xdr:col>
      <xdr:colOff>325755</xdr:colOff>
      <xdr:row>16</xdr:row>
      <xdr:rowOff>76835</xdr:rowOff>
    </xdr:from>
    <xdr:to xmlns:xdr="http://schemas.openxmlformats.org/drawingml/2006/spreadsheetDrawing">
      <xdr:col>15</xdr:col>
      <xdr:colOff>163195</xdr:colOff>
      <xdr:row>16</xdr:row>
      <xdr:rowOff>268605</xdr:rowOff>
    </xdr:to>
    <xdr:sp macro="" textlink="">
      <xdr:nvSpPr>
        <xdr:cNvPr id="25615" name="Oval 1"/>
        <xdr:cNvSpPr>
          <a:spLocks noChangeArrowheads="1"/>
        </xdr:cNvSpPr>
      </xdr:nvSpPr>
      <xdr:spPr>
        <a:xfrm>
          <a:off x="5168900" y="4639310"/>
          <a:ext cx="163195" cy="191770"/>
        </a:xfrm>
        <a:prstGeom prst="ellipse">
          <a:avLst/>
        </a:prstGeom>
        <a:noFill/>
        <a:ln w="9525">
          <a:solidFill>
            <a:sysClr val="windowText" lastClr="000000"/>
          </a:solidFill>
        </a:ln>
      </xdr:spPr>
      <xdr:txBody>
        <a:bodyPr vertOverflow="overflow" horzOverflow="overflow" upright="1"/>
        <a:lstStyle/>
        <a:p/>
      </xdr:txBody>
    </xdr:sp>
    <xdr:clientData/>
  </xdr:twoCellAnchor>
  <xdr:twoCellAnchor>
    <xdr:from xmlns:xdr="http://schemas.openxmlformats.org/drawingml/2006/spreadsheetDrawing">
      <xdr:col>18</xdr:col>
      <xdr:colOff>171450</xdr:colOff>
      <xdr:row>13</xdr:row>
      <xdr:rowOff>28575</xdr:rowOff>
    </xdr:from>
    <xdr:to xmlns:xdr="http://schemas.openxmlformats.org/drawingml/2006/spreadsheetDrawing">
      <xdr:col>30</xdr:col>
      <xdr:colOff>0</xdr:colOff>
      <xdr:row>13</xdr:row>
      <xdr:rowOff>248285</xdr:rowOff>
    </xdr:to>
    <xdr:sp macro="" textlink="">
      <xdr:nvSpPr>
        <xdr:cNvPr id="25616" name="角丸四角形 1"/>
        <xdr:cNvSpPr>
          <a:spLocks noChangeArrowheads="1"/>
        </xdr:cNvSpPr>
      </xdr:nvSpPr>
      <xdr:spPr>
        <a:xfrm>
          <a:off x="6882765" y="3640455"/>
          <a:ext cx="7128510" cy="219710"/>
        </a:xfrm>
        <a:prstGeom prst="roundRect">
          <a:avLst>
            <a:gd name="adj" fmla="val 16667"/>
          </a:avLst>
        </a:prstGeom>
        <a:noFill/>
        <a:ln w="6350">
          <a:solidFill>
            <a:srgbClr val="7F7F7F"/>
          </a:solidFill>
          <a:miter/>
        </a:ln>
      </xdr:spPr>
      <xdr:txBody>
        <a:bodyPr vertOverflow="clip" horzOverflow="overflow" wrap="square" lIns="19050" tIns="3175" rIns="3175" bIns="3175" anchor="ctr" upright="1"/>
        <a:lstStyle/>
        <a:p>
          <a:pPr algn="ctr">
            <a:lnSpc>
              <a:spcPts val="1800"/>
            </a:lnSpc>
          </a:pPr>
          <a:r>
            <a:rPr lang="ja-JP" altLang="en-US" sz="1100" b="0" i="0" u="none" strike="noStrike" baseline="0">
              <a:solidFill>
                <a:srgbClr xmlns:mc="http://schemas.openxmlformats.org/markup-compatibility/2006" xmlns:a14="http://schemas.microsoft.com/office/drawing/2010/main" val="808080" a14:legacySpreadsheetColorIndex="23" mc:Ignorable="a14"/>
              </a:solidFill>
              <a:latin typeface="游ゴシック"/>
              <a:ea typeface="游ゴシック"/>
            </a:rPr>
            <a:t>直筆記入</a:t>
          </a:r>
        </a:p>
      </xdr:txBody>
    </xdr:sp>
    <xdr:clientData fPrintsWithSheet="0"/>
  </xdr:twoCellAnchor>
  <xdr:twoCellAnchor>
    <xdr:from xmlns:xdr="http://schemas.openxmlformats.org/drawingml/2006/spreadsheetDrawing">
      <xdr:col>18</xdr:col>
      <xdr:colOff>171450</xdr:colOff>
      <xdr:row>13</xdr:row>
      <xdr:rowOff>28575</xdr:rowOff>
    </xdr:from>
    <xdr:to xmlns:xdr="http://schemas.openxmlformats.org/drawingml/2006/spreadsheetDrawing">
      <xdr:col>30</xdr:col>
      <xdr:colOff>0</xdr:colOff>
      <xdr:row>13</xdr:row>
      <xdr:rowOff>248285</xdr:rowOff>
    </xdr:to>
    <xdr:sp macro="" textlink="">
      <xdr:nvSpPr>
        <xdr:cNvPr id="25617" name="角丸四角形 1"/>
        <xdr:cNvSpPr>
          <a:spLocks noChangeArrowheads="1"/>
        </xdr:cNvSpPr>
      </xdr:nvSpPr>
      <xdr:spPr>
        <a:xfrm>
          <a:off x="6882765" y="3640455"/>
          <a:ext cx="7128510" cy="219710"/>
        </a:xfrm>
        <a:prstGeom prst="roundRect">
          <a:avLst>
            <a:gd name="adj" fmla="val 16667"/>
          </a:avLst>
        </a:prstGeom>
        <a:noFill/>
        <a:ln w="6350">
          <a:solidFill>
            <a:srgbClr val="7F7F7F"/>
          </a:solidFill>
          <a:miter/>
        </a:ln>
      </xdr:spPr>
      <xdr:txBody>
        <a:bodyPr vertOverflow="clip" horzOverflow="overflow" wrap="square" lIns="19050" tIns="3175" rIns="3175" bIns="3175" anchor="ctr" upright="1"/>
        <a:lstStyle/>
        <a:p>
          <a:pPr algn="ctr">
            <a:lnSpc>
              <a:spcPts val="1800"/>
            </a:lnSpc>
          </a:pPr>
          <a:r>
            <a:rPr lang="ja-JP" altLang="en-US" sz="1100" b="0" i="0" u="none" strike="noStrike" baseline="0">
              <a:solidFill>
                <a:srgbClr xmlns:mc="http://schemas.openxmlformats.org/markup-compatibility/2006" xmlns:a14="http://schemas.microsoft.com/office/drawing/2010/main" val="808080" a14:legacySpreadsheetColorIndex="23" mc:Ignorable="a14"/>
              </a:solidFill>
              <a:latin typeface="游ゴシック"/>
              <a:ea typeface="游ゴシック"/>
            </a:rPr>
            <a:t>直筆記入</a:t>
          </a:r>
        </a:p>
      </xdr:txBody>
    </xdr:sp>
    <xdr:clientData fPrintsWithSheet="0"/>
  </xdr:twoCellAnchor>
  <xdr:twoCellAnchor>
    <xdr:from xmlns:xdr="http://schemas.openxmlformats.org/drawingml/2006/spreadsheetDrawing">
      <xdr:col>17</xdr:col>
      <xdr:colOff>111125</xdr:colOff>
      <xdr:row>20</xdr:row>
      <xdr:rowOff>28575</xdr:rowOff>
    </xdr:from>
    <xdr:to xmlns:xdr="http://schemas.openxmlformats.org/drawingml/2006/spreadsheetDrawing">
      <xdr:col>17</xdr:col>
      <xdr:colOff>437515</xdr:colOff>
      <xdr:row>27</xdr:row>
      <xdr:rowOff>18415</xdr:rowOff>
    </xdr:to>
    <xdr:sp macro="" textlink="">
      <xdr:nvSpPr>
        <xdr:cNvPr id="25618" name="AutoShape 8"/>
        <xdr:cNvSpPr/>
      </xdr:nvSpPr>
      <xdr:spPr>
        <a:xfrm>
          <a:off x="6214110" y="5770245"/>
          <a:ext cx="326390" cy="2207895"/>
        </a:xfrm>
        <a:prstGeom prst="rightBrace">
          <a:avLst>
            <a:gd name="adj1" fmla="val 56373"/>
            <a:gd name="adj2" fmla="val 34722"/>
          </a:avLst>
        </a:prstGeom>
        <a:noFill/>
        <a:ln w="9525">
          <a:solidFill>
            <a:sysClr val="windowText" lastClr="000000"/>
          </a:solidFill>
        </a:ln>
      </xdr:spPr>
      <xdr:txBody>
        <a:bodyPr vertOverflow="overflow" horzOverflow="overflow" upright="1"/>
        <a:lstStyle/>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14</xdr:col>
      <xdr:colOff>137160</xdr:colOff>
      <xdr:row>24</xdr:row>
      <xdr:rowOff>9525</xdr:rowOff>
    </xdr:from>
    <xdr:to xmlns:xdr="http://schemas.openxmlformats.org/drawingml/2006/spreadsheetDrawing">
      <xdr:col>15</xdr:col>
      <xdr:colOff>111125</xdr:colOff>
      <xdr:row>24</xdr:row>
      <xdr:rowOff>162560</xdr:rowOff>
    </xdr:to>
    <xdr:sp macro="" textlink="">
      <xdr:nvSpPr>
        <xdr:cNvPr id="21164" name="shp新設" hidden="1"/>
        <xdr:cNvSpPr>
          <a:spLocks noChangeArrowheads="1"/>
        </xdr:cNvSpPr>
      </xdr:nvSpPr>
      <xdr:spPr>
        <a:xfrm>
          <a:off x="8208010" y="4642485"/>
          <a:ext cx="153670" cy="153035"/>
        </a:xfrm>
        <a:prstGeom prst="ellipse">
          <a:avLst/>
        </a:prstGeom>
        <a:noFill/>
        <a:ln w="6350">
          <a:solidFill>
            <a:sysClr val="windowText" lastClr="000000"/>
          </a:solidFill>
          <a:miter/>
        </a:ln>
      </xdr:spPr>
      <xdr:txBody>
        <a:bodyPr vertOverflow="overflow" horzOverflow="overflow" lIns="3175" tIns="3175" rIns="3175" bIns="3175" upright="1"/>
        <a:lstStyle/>
        <a:p/>
      </xdr:txBody>
    </xdr:sp>
    <xdr:clientData/>
  </xdr:twoCellAnchor>
  <xdr:twoCellAnchor>
    <xdr:from xmlns:xdr="http://schemas.openxmlformats.org/drawingml/2006/spreadsheetDrawing">
      <xdr:col>14</xdr:col>
      <xdr:colOff>145415</xdr:colOff>
      <xdr:row>25</xdr:row>
      <xdr:rowOff>9525</xdr:rowOff>
    </xdr:from>
    <xdr:to xmlns:xdr="http://schemas.openxmlformats.org/drawingml/2006/spreadsheetDrawing">
      <xdr:col>15</xdr:col>
      <xdr:colOff>128270</xdr:colOff>
      <xdr:row>25</xdr:row>
      <xdr:rowOff>181610</xdr:rowOff>
    </xdr:to>
    <xdr:sp macro="" textlink="">
      <xdr:nvSpPr>
        <xdr:cNvPr id="21165" name="shp改修" hidden="1"/>
        <xdr:cNvSpPr>
          <a:spLocks noChangeArrowheads="1"/>
        </xdr:cNvSpPr>
      </xdr:nvSpPr>
      <xdr:spPr>
        <a:xfrm>
          <a:off x="8216265" y="4835525"/>
          <a:ext cx="162560" cy="172085"/>
        </a:xfrm>
        <a:prstGeom prst="ellipse">
          <a:avLst/>
        </a:prstGeom>
        <a:noFill/>
        <a:ln w="6350">
          <a:solidFill>
            <a:sysClr val="windowText" lastClr="000000"/>
          </a:solidFill>
          <a:miter/>
        </a:ln>
      </xdr:spPr>
      <xdr:txBody>
        <a:bodyPr vertOverflow="overflow" horzOverflow="overflow" lIns="3175" tIns="3175" rIns="3175" bIns="3175" upright="1"/>
        <a:lstStyle/>
        <a:p/>
      </xdr:txBody>
    </xdr:sp>
    <xdr:clientData/>
  </xdr:twoCellAnchor>
  <xdr:twoCellAnchor>
    <xdr:from xmlns:xdr="http://schemas.openxmlformats.org/drawingml/2006/spreadsheetDrawing">
      <xdr:col>14</xdr:col>
      <xdr:colOff>145415</xdr:colOff>
      <xdr:row>26</xdr:row>
      <xdr:rowOff>9525</xdr:rowOff>
    </xdr:from>
    <xdr:to xmlns:xdr="http://schemas.openxmlformats.org/drawingml/2006/spreadsheetDrawing">
      <xdr:col>15</xdr:col>
      <xdr:colOff>128270</xdr:colOff>
      <xdr:row>26</xdr:row>
      <xdr:rowOff>181610</xdr:rowOff>
    </xdr:to>
    <xdr:sp macro="" textlink="">
      <xdr:nvSpPr>
        <xdr:cNvPr id="21166" name="shp撤去" hidden="1"/>
        <xdr:cNvSpPr>
          <a:spLocks noChangeArrowheads="1"/>
        </xdr:cNvSpPr>
      </xdr:nvSpPr>
      <xdr:spPr>
        <a:xfrm>
          <a:off x="8216265" y="5028565"/>
          <a:ext cx="162560" cy="172085"/>
        </a:xfrm>
        <a:prstGeom prst="ellipse">
          <a:avLst/>
        </a:prstGeom>
        <a:noFill/>
        <a:ln w="6350">
          <a:solidFill>
            <a:sysClr val="windowText" lastClr="000000"/>
          </a:solidFill>
          <a:miter/>
        </a:ln>
      </xdr:spPr>
      <xdr:txBody>
        <a:bodyPr vertOverflow="overflow" horzOverflow="overflow" lIns="3175" tIns="3175" rIns="3175" bIns="3175" upright="1"/>
        <a:lstStyle/>
        <a:p/>
      </xdr:txBody>
    </xdr:sp>
    <xdr:clientData/>
  </xdr:twoCellAnchor>
  <xdr:twoCellAnchor>
    <xdr:from xmlns:xdr="http://schemas.openxmlformats.org/drawingml/2006/spreadsheetDrawing">
      <xdr:col>14</xdr:col>
      <xdr:colOff>145415</xdr:colOff>
      <xdr:row>27</xdr:row>
      <xdr:rowOff>9525</xdr:rowOff>
    </xdr:from>
    <xdr:to xmlns:xdr="http://schemas.openxmlformats.org/drawingml/2006/spreadsheetDrawing">
      <xdr:col>15</xdr:col>
      <xdr:colOff>128270</xdr:colOff>
      <xdr:row>27</xdr:row>
      <xdr:rowOff>181610</xdr:rowOff>
    </xdr:to>
    <xdr:sp macro="" textlink="">
      <xdr:nvSpPr>
        <xdr:cNvPr id="21167" name="shpその他1" hidden="1"/>
        <xdr:cNvSpPr>
          <a:spLocks noChangeArrowheads="1"/>
        </xdr:cNvSpPr>
      </xdr:nvSpPr>
      <xdr:spPr>
        <a:xfrm>
          <a:off x="8216265" y="5221605"/>
          <a:ext cx="162560" cy="172085"/>
        </a:xfrm>
        <a:prstGeom prst="ellipse">
          <a:avLst/>
        </a:prstGeom>
        <a:noFill/>
        <a:ln w="6350">
          <a:solidFill>
            <a:sysClr val="windowText" lastClr="000000"/>
          </a:solidFill>
          <a:miter/>
        </a:ln>
      </xdr:spPr>
      <xdr:txBody>
        <a:bodyPr vertOverflow="overflow" horzOverflow="overflow" lIns="3175" tIns="3175" rIns="3175" bIns="3175" upright="1"/>
        <a:lstStyle/>
        <a:p/>
      </xdr:txBody>
    </xdr:sp>
    <xdr:clientData/>
  </xdr:twoCellAnchor>
  <xdr:twoCellAnchor>
    <xdr:from xmlns:xdr="http://schemas.openxmlformats.org/drawingml/2006/spreadsheetDrawing">
      <xdr:col>26</xdr:col>
      <xdr:colOff>145415</xdr:colOff>
      <xdr:row>24</xdr:row>
      <xdr:rowOff>9525</xdr:rowOff>
    </xdr:from>
    <xdr:to xmlns:xdr="http://schemas.openxmlformats.org/drawingml/2006/spreadsheetDrawing">
      <xdr:col>27</xdr:col>
      <xdr:colOff>128270</xdr:colOff>
      <xdr:row>24</xdr:row>
      <xdr:rowOff>181610</xdr:rowOff>
    </xdr:to>
    <xdr:sp macro="" textlink="">
      <xdr:nvSpPr>
        <xdr:cNvPr id="21168" name="shp家庭用" hidden="1"/>
        <xdr:cNvSpPr>
          <a:spLocks noChangeArrowheads="1"/>
        </xdr:cNvSpPr>
      </xdr:nvSpPr>
      <xdr:spPr>
        <a:xfrm>
          <a:off x="10372725" y="4642485"/>
          <a:ext cx="162560" cy="172085"/>
        </a:xfrm>
        <a:prstGeom prst="ellipse">
          <a:avLst/>
        </a:prstGeom>
        <a:noFill/>
        <a:ln w="6350">
          <a:solidFill>
            <a:sysClr val="windowText" lastClr="000000"/>
          </a:solidFill>
          <a:miter/>
        </a:ln>
      </xdr:spPr>
      <xdr:txBody>
        <a:bodyPr vertOverflow="overflow" horzOverflow="overflow" lIns="3175" tIns="3175" rIns="3175" bIns="3175" upright="1"/>
        <a:lstStyle/>
        <a:p/>
      </xdr:txBody>
    </xdr:sp>
    <xdr:clientData/>
  </xdr:twoCellAnchor>
  <xdr:twoCellAnchor>
    <xdr:from xmlns:xdr="http://schemas.openxmlformats.org/drawingml/2006/spreadsheetDrawing">
      <xdr:col>26</xdr:col>
      <xdr:colOff>162560</xdr:colOff>
      <xdr:row>25</xdr:row>
      <xdr:rowOff>9525</xdr:rowOff>
    </xdr:from>
    <xdr:to xmlns:xdr="http://schemas.openxmlformats.org/drawingml/2006/spreadsheetDrawing">
      <xdr:col>27</xdr:col>
      <xdr:colOff>137160</xdr:colOff>
      <xdr:row>25</xdr:row>
      <xdr:rowOff>181610</xdr:rowOff>
    </xdr:to>
    <xdr:sp macro="" textlink="">
      <xdr:nvSpPr>
        <xdr:cNvPr id="21169" name="shp商業用" hidden="1"/>
        <xdr:cNvSpPr>
          <a:spLocks noChangeArrowheads="1"/>
        </xdr:cNvSpPr>
      </xdr:nvSpPr>
      <xdr:spPr>
        <a:xfrm>
          <a:off x="10389870" y="4835525"/>
          <a:ext cx="154305" cy="172085"/>
        </a:xfrm>
        <a:prstGeom prst="ellipse">
          <a:avLst/>
        </a:prstGeom>
        <a:noFill/>
        <a:ln w="6350">
          <a:solidFill>
            <a:sysClr val="windowText" lastClr="000000"/>
          </a:solidFill>
          <a:miter/>
        </a:ln>
      </xdr:spPr>
      <xdr:txBody>
        <a:bodyPr vertOverflow="overflow" horzOverflow="overflow" lIns="3175" tIns="3175" rIns="3175" bIns="3175" upright="1"/>
        <a:lstStyle/>
        <a:p/>
      </xdr:txBody>
    </xdr:sp>
    <xdr:clientData/>
  </xdr:twoCellAnchor>
  <xdr:twoCellAnchor>
    <xdr:from xmlns:xdr="http://schemas.openxmlformats.org/drawingml/2006/spreadsheetDrawing">
      <xdr:col>26</xdr:col>
      <xdr:colOff>162560</xdr:colOff>
      <xdr:row>26</xdr:row>
      <xdr:rowOff>9525</xdr:rowOff>
    </xdr:from>
    <xdr:to xmlns:xdr="http://schemas.openxmlformats.org/drawingml/2006/spreadsheetDrawing">
      <xdr:col>27</xdr:col>
      <xdr:colOff>137160</xdr:colOff>
      <xdr:row>26</xdr:row>
      <xdr:rowOff>181610</xdr:rowOff>
    </xdr:to>
    <xdr:sp macro="" textlink="">
      <xdr:nvSpPr>
        <xdr:cNvPr id="21170" name="shp工業用" hidden="1"/>
        <xdr:cNvSpPr>
          <a:spLocks noChangeArrowheads="1"/>
        </xdr:cNvSpPr>
      </xdr:nvSpPr>
      <xdr:spPr>
        <a:xfrm>
          <a:off x="10389870" y="5028565"/>
          <a:ext cx="154305" cy="172085"/>
        </a:xfrm>
        <a:prstGeom prst="ellipse">
          <a:avLst/>
        </a:prstGeom>
        <a:noFill/>
        <a:ln w="6350">
          <a:solidFill>
            <a:sysClr val="windowText" lastClr="000000"/>
          </a:solidFill>
          <a:miter/>
        </a:ln>
      </xdr:spPr>
      <xdr:txBody>
        <a:bodyPr vertOverflow="overflow" horzOverflow="overflow" lIns="3175" tIns="3175" rIns="3175" bIns="3175" upright="1"/>
        <a:lstStyle/>
        <a:p/>
      </xdr:txBody>
    </xdr:sp>
    <xdr:clientData/>
  </xdr:twoCellAnchor>
  <xdr:twoCellAnchor>
    <xdr:from xmlns:xdr="http://schemas.openxmlformats.org/drawingml/2006/spreadsheetDrawing">
      <xdr:col>26</xdr:col>
      <xdr:colOff>162560</xdr:colOff>
      <xdr:row>27</xdr:row>
      <xdr:rowOff>9525</xdr:rowOff>
    </xdr:from>
    <xdr:to xmlns:xdr="http://schemas.openxmlformats.org/drawingml/2006/spreadsheetDrawing">
      <xdr:col>27</xdr:col>
      <xdr:colOff>137160</xdr:colOff>
      <xdr:row>27</xdr:row>
      <xdr:rowOff>181610</xdr:rowOff>
    </xdr:to>
    <xdr:sp macro="" textlink="">
      <xdr:nvSpPr>
        <xdr:cNvPr id="21171" name="shpその他2" hidden="1"/>
        <xdr:cNvSpPr>
          <a:spLocks noChangeArrowheads="1"/>
        </xdr:cNvSpPr>
      </xdr:nvSpPr>
      <xdr:spPr>
        <a:xfrm>
          <a:off x="10389870" y="5221605"/>
          <a:ext cx="154305" cy="172085"/>
        </a:xfrm>
        <a:prstGeom prst="ellipse">
          <a:avLst/>
        </a:prstGeom>
        <a:noFill/>
        <a:ln w="6350">
          <a:solidFill>
            <a:sysClr val="windowText" lastClr="000000"/>
          </a:solidFill>
          <a:miter/>
        </a:ln>
      </xdr:spPr>
      <xdr:txBody>
        <a:bodyPr vertOverflow="overflow" horzOverflow="overflow" lIns="3175" tIns="3175" rIns="3175" bIns="3175" upright="1"/>
        <a:lstStyle/>
        <a:p/>
      </xdr:txBody>
    </xdr:sp>
    <xdr:clientData/>
  </xdr:twoCellAnchor>
  <xdr:twoCellAnchor>
    <xdr:from xmlns:xdr="http://schemas.openxmlformats.org/drawingml/2006/spreadsheetDrawing">
      <xdr:col>19</xdr:col>
      <xdr:colOff>128270</xdr:colOff>
      <xdr:row>31</xdr:row>
      <xdr:rowOff>86360</xdr:rowOff>
    </xdr:from>
    <xdr:to xmlns:xdr="http://schemas.openxmlformats.org/drawingml/2006/spreadsheetDrawing">
      <xdr:col>22</xdr:col>
      <xdr:colOff>68580</xdr:colOff>
      <xdr:row>32</xdr:row>
      <xdr:rowOff>114935</xdr:rowOff>
    </xdr:to>
    <xdr:sp macro="" textlink="">
      <xdr:nvSpPr>
        <xdr:cNvPr id="21172" name="shpガス施工" hidden="1"/>
        <xdr:cNvSpPr>
          <a:spLocks noChangeArrowheads="1"/>
        </xdr:cNvSpPr>
      </xdr:nvSpPr>
      <xdr:spPr>
        <a:xfrm>
          <a:off x="9097645" y="6070600"/>
          <a:ext cx="479425" cy="221615"/>
        </a:xfrm>
        <a:prstGeom prst="ellipse">
          <a:avLst/>
        </a:prstGeom>
        <a:noFill/>
        <a:ln w="6350">
          <a:solidFill>
            <a:sysClr val="windowText" lastClr="000000"/>
          </a:solidFill>
          <a:miter/>
        </a:ln>
      </xdr:spPr>
      <xdr:txBody>
        <a:bodyPr vertOverflow="overflow" horzOverflow="overflow" lIns="3175" tIns="3175" rIns="3175" bIns="3175" upright="1"/>
        <a:lstStyle/>
        <a:p/>
      </xdr:txBody>
    </xdr:sp>
    <xdr:clientData/>
  </xdr:twoCellAnchor>
  <xdr:twoCellAnchor>
    <xdr:from xmlns:xdr="http://schemas.openxmlformats.org/drawingml/2006/spreadsheetDrawing">
      <xdr:col>23</xdr:col>
      <xdr:colOff>111125</xdr:colOff>
      <xdr:row>31</xdr:row>
      <xdr:rowOff>86360</xdr:rowOff>
    </xdr:from>
    <xdr:to xmlns:xdr="http://schemas.openxmlformats.org/drawingml/2006/spreadsheetDrawing">
      <xdr:col>26</xdr:col>
      <xdr:colOff>68580</xdr:colOff>
      <xdr:row>32</xdr:row>
      <xdr:rowOff>105410</xdr:rowOff>
    </xdr:to>
    <xdr:sp macro="" textlink="">
      <xdr:nvSpPr>
        <xdr:cNvPr id="21173" name="shp下水道施工" hidden="1"/>
        <xdr:cNvSpPr>
          <a:spLocks noChangeArrowheads="1"/>
        </xdr:cNvSpPr>
      </xdr:nvSpPr>
      <xdr:spPr>
        <a:xfrm>
          <a:off x="9799320" y="6070600"/>
          <a:ext cx="496570" cy="212090"/>
        </a:xfrm>
        <a:prstGeom prst="ellipse">
          <a:avLst/>
        </a:prstGeom>
        <a:noFill/>
        <a:ln w="6350">
          <a:solidFill>
            <a:sysClr val="windowText" lastClr="000000"/>
          </a:solidFill>
          <a:miter/>
        </a:ln>
      </xdr:spPr>
      <xdr:txBody>
        <a:bodyPr vertOverflow="overflow" horzOverflow="overflow" lIns="3175" tIns="3175" rIns="3175" bIns="3175" upright="1"/>
        <a:lstStyle/>
        <a:p/>
      </xdr:txBody>
    </xdr:sp>
    <xdr:clientData/>
  </xdr:twoCellAnchor>
  <xdr:twoCellAnchor>
    <xdr:from xmlns:xdr="http://schemas.openxmlformats.org/drawingml/2006/spreadsheetDrawing">
      <xdr:col>16</xdr:col>
      <xdr:colOff>162560</xdr:colOff>
      <xdr:row>28</xdr:row>
      <xdr:rowOff>191770</xdr:rowOff>
    </xdr:from>
    <xdr:to xmlns:xdr="http://schemas.openxmlformats.org/drawingml/2006/spreadsheetDrawing">
      <xdr:col>18</xdr:col>
      <xdr:colOff>0</xdr:colOff>
      <xdr:row>30</xdr:row>
      <xdr:rowOff>0</xdr:rowOff>
    </xdr:to>
    <xdr:sp macro="" textlink="">
      <xdr:nvSpPr>
        <xdr:cNvPr id="21174" name="shp国道" hidden="1"/>
        <xdr:cNvSpPr>
          <a:spLocks noChangeArrowheads="1"/>
        </xdr:cNvSpPr>
      </xdr:nvSpPr>
      <xdr:spPr>
        <a:xfrm>
          <a:off x="8592820" y="5596890"/>
          <a:ext cx="196850" cy="194310"/>
        </a:xfrm>
        <a:prstGeom prst="ellipse">
          <a:avLst/>
        </a:prstGeom>
        <a:noFill/>
        <a:ln w="6350">
          <a:solidFill>
            <a:sysClr val="windowText" lastClr="000000"/>
          </a:solidFill>
          <a:miter/>
        </a:ln>
      </xdr:spPr>
      <xdr:txBody>
        <a:bodyPr vertOverflow="overflow" horzOverflow="overflow" lIns="3175" tIns="3175" rIns="3175" bIns="3175" upright="1"/>
        <a:lstStyle/>
        <a:p/>
      </xdr:txBody>
    </xdr:sp>
    <xdr:clientData/>
  </xdr:twoCellAnchor>
  <xdr:twoCellAnchor>
    <xdr:from xmlns:xdr="http://schemas.openxmlformats.org/drawingml/2006/spreadsheetDrawing">
      <xdr:col>18</xdr:col>
      <xdr:colOff>59690</xdr:colOff>
      <xdr:row>28</xdr:row>
      <xdr:rowOff>181610</xdr:rowOff>
    </xdr:from>
    <xdr:to xmlns:xdr="http://schemas.openxmlformats.org/drawingml/2006/spreadsheetDrawing">
      <xdr:col>19</xdr:col>
      <xdr:colOff>68580</xdr:colOff>
      <xdr:row>30</xdr:row>
      <xdr:rowOff>0</xdr:rowOff>
    </xdr:to>
    <xdr:sp macro="" textlink="">
      <xdr:nvSpPr>
        <xdr:cNvPr id="21175" name="shp県道" hidden="1"/>
        <xdr:cNvSpPr>
          <a:spLocks noChangeArrowheads="1"/>
        </xdr:cNvSpPr>
      </xdr:nvSpPr>
      <xdr:spPr>
        <a:xfrm>
          <a:off x="8849360" y="5586730"/>
          <a:ext cx="188595" cy="204470"/>
        </a:xfrm>
        <a:prstGeom prst="ellipse">
          <a:avLst/>
        </a:prstGeom>
        <a:noFill/>
        <a:ln w="6350">
          <a:solidFill>
            <a:sysClr val="windowText" lastClr="000000"/>
          </a:solidFill>
          <a:miter/>
        </a:ln>
      </xdr:spPr>
      <xdr:txBody>
        <a:bodyPr vertOverflow="overflow" horzOverflow="overflow" lIns="3175" tIns="3175" rIns="3175" bIns="3175" upright="1"/>
        <a:lstStyle/>
        <a:p/>
      </xdr:txBody>
    </xdr:sp>
    <xdr:clientData/>
  </xdr:twoCellAnchor>
  <xdr:twoCellAnchor>
    <xdr:from xmlns:xdr="http://schemas.openxmlformats.org/drawingml/2006/spreadsheetDrawing">
      <xdr:col>19</xdr:col>
      <xdr:colOff>137160</xdr:colOff>
      <xdr:row>28</xdr:row>
      <xdr:rowOff>181610</xdr:rowOff>
    </xdr:from>
    <xdr:to xmlns:xdr="http://schemas.openxmlformats.org/drawingml/2006/spreadsheetDrawing">
      <xdr:col>20</xdr:col>
      <xdr:colOff>145415</xdr:colOff>
      <xdr:row>30</xdr:row>
      <xdr:rowOff>0</xdr:rowOff>
    </xdr:to>
    <xdr:sp macro="" textlink="">
      <xdr:nvSpPr>
        <xdr:cNvPr id="21176" name="shp市道" hidden="1"/>
        <xdr:cNvSpPr>
          <a:spLocks noChangeArrowheads="1"/>
        </xdr:cNvSpPr>
      </xdr:nvSpPr>
      <xdr:spPr>
        <a:xfrm>
          <a:off x="9106535" y="5586730"/>
          <a:ext cx="187960" cy="204470"/>
        </a:xfrm>
        <a:prstGeom prst="ellipse">
          <a:avLst/>
        </a:prstGeom>
        <a:noFill/>
        <a:ln w="6350">
          <a:solidFill>
            <a:sysClr val="windowText" lastClr="000000"/>
          </a:solidFill>
          <a:miter/>
        </a:ln>
      </xdr:spPr>
      <xdr:txBody>
        <a:bodyPr vertOverflow="overflow" horzOverflow="overflow" lIns="3175" tIns="3175" rIns="3175" bIns="3175" upright="1"/>
        <a:lstStyle/>
        <a:p/>
      </xdr:txBody>
    </xdr:sp>
    <xdr:clientData/>
  </xdr:twoCellAnchor>
  <xdr:twoCellAnchor>
    <xdr:from xmlns:xdr="http://schemas.openxmlformats.org/drawingml/2006/spreadsheetDrawing">
      <xdr:col>37</xdr:col>
      <xdr:colOff>102870</xdr:colOff>
      <xdr:row>24</xdr:row>
      <xdr:rowOff>105410</xdr:rowOff>
    </xdr:from>
    <xdr:to xmlns:xdr="http://schemas.openxmlformats.org/drawingml/2006/spreadsheetDrawing">
      <xdr:col>38</xdr:col>
      <xdr:colOff>77470</xdr:colOff>
      <xdr:row>25</xdr:row>
      <xdr:rowOff>76200</xdr:rowOff>
    </xdr:to>
    <xdr:sp macro="" textlink="">
      <xdr:nvSpPr>
        <xdr:cNvPr id="21177" name="shp工事設計書" hidden="1"/>
        <xdr:cNvSpPr>
          <a:spLocks noChangeArrowheads="1"/>
        </xdr:cNvSpPr>
      </xdr:nvSpPr>
      <xdr:spPr>
        <a:xfrm>
          <a:off x="12298680" y="4738370"/>
          <a:ext cx="146050" cy="163830"/>
        </a:xfrm>
        <a:prstGeom prst="ellipse">
          <a:avLst/>
        </a:prstGeom>
        <a:noFill/>
        <a:ln w="6350">
          <a:solidFill>
            <a:sysClr val="windowText" lastClr="000000"/>
          </a:solidFill>
          <a:miter/>
        </a:ln>
      </xdr:spPr>
      <xdr:txBody>
        <a:bodyPr vertOverflow="overflow" horzOverflow="overflow" lIns="3175" tIns="3175" rIns="3175" bIns="3175" upright="1"/>
        <a:lstStyle/>
        <a:p/>
      </xdr:txBody>
    </xdr:sp>
    <xdr:clientData/>
  </xdr:twoCellAnchor>
  <xdr:twoCellAnchor>
    <xdr:from xmlns:xdr="http://schemas.openxmlformats.org/drawingml/2006/spreadsheetDrawing">
      <xdr:col>37</xdr:col>
      <xdr:colOff>102870</xdr:colOff>
      <xdr:row>26</xdr:row>
      <xdr:rowOff>38735</xdr:rowOff>
    </xdr:from>
    <xdr:to xmlns:xdr="http://schemas.openxmlformats.org/drawingml/2006/spreadsheetDrawing">
      <xdr:col>38</xdr:col>
      <xdr:colOff>77470</xdr:colOff>
      <xdr:row>27</xdr:row>
      <xdr:rowOff>0</xdr:rowOff>
    </xdr:to>
    <xdr:sp macro="" textlink="">
      <xdr:nvSpPr>
        <xdr:cNvPr id="21178" name="shp道路占用" hidden="1"/>
        <xdr:cNvSpPr>
          <a:spLocks noChangeArrowheads="1"/>
        </xdr:cNvSpPr>
      </xdr:nvSpPr>
      <xdr:spPr>
        <a:xfrm>
          <a:off x="12298680" y="5057775"/>
          <a:ext cx="146050" cy="154305"/>
        </a:xfrm>
        <a:prstGeom prst="ellipse">
          <a:avLst/>
        </a:prstGeom>
        <a:noFill/>
        <a:ln w="6350">
          <a:solidFill>
            <a:sysClr val="windowText" lastClr="000000"/>
          </a:solidFill>
          <a:miter/>
        </a:ln>
      </xdr:spPr>
      <xdr:txBody>
        <a:bodyPr vertOverflow="overflow" horzOverflow="overflow" lIns="3175" tIns="3175" rIns="3175" bIns="3175" upright="1"/>
        <a:lstStyle/>
        <a:p/>
      </xdr:txBody>
    </xdr:sp>
    <xdr:clientData/>
  </xdr:twoCellAnchor>
  <xdr:twoCellAnchor>
    <xdr:from xmlns:xdr="http://schemas.openxmlformats.org/drawingml/2006/spreadsheetDrawing">
      <xdr:col>23</xdr:col>
      <xdr:colOff>34290</xdr:colOff>
      <xdr:row>15</xdr:row>
      <xdr:rowOff>38735</xdr:rowOff>
    </xdr:from>
    <xdr:to xmlns:xdr="http://schemas.openxmlformats.org/drawingml/2006/spreadsheetDrawing">
      <xdr:col>33</xdr:col>
      <xdr:colOff>137160</xdr:colOff>
      <xdr:row>16</xdr:row>
      <xdr:rowOff>153035</xdr:rowOff>
    </xdr:to>
    <xdr:sp macro="" textlink="">
      <xdr:nvSpPr>
        <xdr:cNvPr id="21182" name="角丸四角形 33"/>
        <xdr:cNvSpPr>
          <a:spLocks noChangeArrowheads="1"/>
        </xdr:cNvSpPr>
      </xdr:nvSpPr>
      <xdr:spPr>
        <a:xfrm>
          <a:off x="9722485" y="2934335"/>
          <a:ext cx="1899920" cy="307340"/>
        </a:xfrm>
        <a:prstGeom prst="roundRect">
          <a:avLst>
            <a:gd name="adj" fmla="val 16657"/>
          </a:avLst>
        </a:prstGeom>
        <a:noFill/>
        <a:ln w="6350">
          <a:solidFill>
            <a:srgbClr val="7F7F7F"/>
          </a:solidFill>
          <a:miter/>
        </a:ln>
      </xdr:spPr>
      <xdr:txBody>
        <a:bodyPr vertOverflow="clip" horzOverflow="overflow" wrap="square" lIns="19050" tIns="3175" rIns="3175" bIns="3175" anchor="ctr" upright="1"/>
        <a:lstStyle/>
        <a:p>
          <a:pPr algn="ctr">
            <a:lnSpc>
              <a:spcPts val="1800"/>
            </a:lnSpc>
          </a:pPr>
          <a:r>
            <a:rPr lang="ja-JP" altLang="en-US" sz="1100" b="0" i="0" u="none" strike="noStrike" baseline="0">
              <a:solidFill>
                <a:srgbClr xmlns:mc="http://schemas.openxmlformats.org/markup-compatibility/2006" xmlns:a14="http://schemas.microsoft.com/office/drawing/2010/main" val="808080" a14:legacySpreadsheetColorIndex="23" mc:Ignorable="a14"/>
              </a:solidFill>
              <a:latin typeface="游ゴシック"/>
              <a:ea typeface="游ゴシック"/>
            </a:rPr>
            <a:t>直筆記入</a:t>
          </a:r>
        </a:p>
      </xdr:txBody>
    </xdr:sp>
    <xdr:clientData fPrintsWithSheet="0"/>
  </xdr:twoCellAnchor>
  <xdr:twoCellAnchor>
    <xdr:from xmlns:xdr="http://schemas.openxmlformats.org/drawingml/2006/spreadsheetDrawing">
      <xdr:col>27</xdr:col>
      <xdr:colOff>0</xdr:colOff>
      <xdr:row>46</xdr:row>
      <xdr:rowOff>28575</xdr:rowOff>
    </xdr:from>
    <xdr:to xmlns:xdr="http://schemas.openxmlformats.org/drawingml/2006/spreadsheetDrawing">
      <xdr:col>44</xdr:col>
      <xdr:colOff>0</xdr:colOff>
      <xdr:row>47</xdr:row>
      <xdr:rowOff>0</xdr:rowOff>
    </xdr:to>
    <xdr:sp macro="" textlink="">
      <xdr:nvSpPr>
        <xdr:cNvPr id="21183" name="角丸四角形 34"/>
        <xdr:cNvSpPr>
          <a:spLocks noChangeArrowheads="1"/>
        </xdr:cNvSpPr>
      </xdr:nvSpPr>
      <xdr:spPr>
        <a:xfrm>
          <a:off x="10407015" y="8908415"/>
          <a:ext cx="2988945" cy="164465"/>
        </a:xfrm>
        <a:prstGeom prst="roundRect">
          <a:avLst>
            <a:gd name="adj" fmla="val 16653"/>
          </a:avLst>
        </a:prstGeom>
        <a:noFill/>
        <a:ln w="6350">
          <a:solidFill>
            <a:srgbClr val="7F7F7F"/>
          </a:solidFill>
          <a:miter/>
        </a:ln>
      </xdr:spPr>
      <xdr:txBody>
        <a:bodyPr vertOverflow="clip" horzOverflow="overflow" wrap="square" lIns="19050" tIns="3175" rIns="3175" bIns="3175" anchor="ctr" upright="1"/>
        <a:lstStyle/>
        <a:p>
          <a:pPr algn="ctr">
            <a:lnSpc>
              <a:spcPts val="1800"/>
            </a:lnSpc>
          </a:pPr>
          <a:r>
            <a:rPr lang="ja-JP" altLang="en-US" sz="1100" b="0" i="0" u="none" strike="noStrike" baseline="0">
              <a:solidFill>
                <a:srgbClr xmlns:mc="http://schemas.openxmlformats.org/markup-compatibility/2006" xmlns:a14="http://schemas.microsoft.com/office/drawing/2010/main" val="808080" a14:legacySpreadsheetColorIndex="23" mc:Ignorable="a14"/>
              </a:solidFill>
              <a:latin typeface="游ゴシック"/>
              <a:ea typeface="游ゴシック"/>
            </a:rPr>
            <a:t>直筆記入</a:t>
          </a:r>
        </a:p>
      </xdr:txBody>
    </xdr:sp>
    <xdr:clientData fPrintsWithSheet="0"/>
  </xdr:twoCellAnchor>
  <xdr:twoCellAnchor>
    <xdr:from xmlns:xdr="http://schemas.openxmlformats.org/drawingml/2006/spreadsheetDrawing">
      <xdr:col>27</xdr:col>
      <xdr:colOff>0</xdr:colOff>
      <xdr:row>54</xdr:row>
      <xdr:rowOff>28575</xdr:rowOff>
    </xdr:from>
    <xdr:to xmlns:xdr="http://schemas.openxmlformats.org/drawingml/2006/spreadsheetDrawing">
      <xdr:col>44</xdr:col>
      <xdr:colOff>0</xdr:colOff>
      <xdr:row>54</xdr:row>
      <xdr:rowOff>191770</xdr:rowOff>
    </xdr:to>
    <xdr:sp macro="" textlink="">
      <xdr:nvSpPr>
        <xdr:cNvPr id="21184" name="角丸四角形 35"/>
        <xdr:cNvSpPr>
          <a:spLocks noChangeArrowheads="1"/>
        </xdr:cNvSpPr>
      </xdr:nvSpPr>
      <xdr:spPr>
        <a:xfrm>
          <a:off x="10407015" y="10452735"/>
          <a:ext cx="2988945" cy="163195"/>
        </a:xfrm>
        <a:prstGeom prst="roundRect">
          <a:avLst>
            <a:gd name="adj" fmla="val 16709"/>
          </a:avLst>
        </a:prstGeom>
        <a:noFill/>
        <a:ln w="6350">
          <a:solidFill>
            <a:srgbClr val="7F7F7F"/>
          </a:solidFill>
          <a:miter/>
        </a:ln>
      </xdr:spPr>
      <xdr:txBody>
        <a:bodyPr vertOverflow="clip" horzOverflow="overflow" wrap="square" lIns="19050" tIns="3175" rIns="3175" bIns="3175" anchor="ctr" upright="1"/>
        <a:lstStyle/>
        <a:p>
          <a:pPr algn="ctr">
            <a:lnSpc>
              <a:spcPts val="1800"/>
            </a:lnSpc>
          </a:pPr>
          <a:r>
            <a:rPr lang="ja-JP" altLang="en-US" sz="1100" b="0" i="0" u="none" strike="noStrike" baseline="0">
              <a:solidFill>
                <a:srgbClr xmlns:mc="http://schemas.openxmlformats.org/markup-compatibility/2006" xmlns:a14="http://schemas.microsoft.com/office/drawing/2010/main" val="808080" a14:legacySpreadsheetColorIndex="23" mc:Ignorable="a14"/>
              </a:solidFill>
              <a:latin typeface="游ゴシック"/>
              <a:ea typeface="游ゴシック"/>
            </a:rPr>
            <a:t>直筆記入</a:t>
          </a:r>
        </a:p>
      </xdr:txBody>
    </xdr:sp>
    <xdr:clientData fPrintsWithSheet="0"/>
  </xdr:twoCellAnchor>
  <xdr:twoCellAnchor>
    <xdr:from xmlns:xdr="http://schemas.openxmlformats.org/drawingml/2006/spreadsheetDrawing">
      <xdr:col>49</xdr:col>
      <xdr:colOff>175895</xdr:colOff>
      <xdr:row>4</xdr:row>
      <xdr:rowOff>68580</xdr:rowOff>
    </xdr:from>
    <xdr:to xmlns:xdr="http://schemas.openxmlformats.org/drawingml/2006/spreadsheetDrawing">
      <xdr:col>49</xdr:col>
      <xdr:colOff>356235</xdr:colOff>
      <xdr:row>5</xdr:row>
      <xdr:rowOff>58420</xdr:rowOff>
    </xdr:to>
    <xdr:sp macro="" textlink="">
      <xdr:nvSpPr>
        <xdr:cNvPr id="21188" name="楕円 2756"/>
        <xdr:cNvSpPr/>
      </xdr:nvSpPr>
      <xdr:spPr>
        <a:xfrm>
          <a:off x="15320645" y="840740"/>
          <a:ext cx="180340" cy="182880"/>
        </a:xfrm>
        <a:prstGeom prst="ellipse">
          <a:avLst/>
        </a:prstGeom>
        <a:noFill/>
        <a:ln w="6350" cap="flat" cmpd="sng" algn="ctr">
          <a:solidFill>
            <a:sysClr val="windowText" lastClr="000000"/>
          </a:solidFill>
          <a:prstDash val="solid"/>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mlns:xdr="http://schemas.openxmlformats.org/drawingml/2006/spreadsheetDrawing">
      <xdr:col>49</xdr:col>
      <xdr:colOff>457200</xdr:colOff>
      <xdr:row>4</xdr:row>
      <xdr:rowOff>76200</xdr:rowOff>
    </xdr:from>
    <xdr:to xmlns:xdr="http://schemas.openxmlformats.org/drawingml/2006/spreadsheetDrawing">
      <xdr:col>50</xdr:col>
      <xdr:colOff>19685</xdr:colOff>
      <xdr:row>5</xdr:row>
      <xdr:rowOff>66040</xdr:rowOff>
    </xdr:to>
    <xdr:sp macro="" textlink="">
      <xdr:nvSpPr>
        <xdr:cNvPr id="21189" name="楕円 2757"/>
        <xdr:cNvSpPr/>
      </xdr:nvSpPr>
      <xdr:spPr>
        <a:xfrm>
          <a:off x="15601950" y="848360"/>
          <a:ext cx="179705" cy="182880"/>
        </a:xfrm>
        <a:prstGeom prst="ellipse">
          <a:avLst/>
        </a:prstGeom>
        <a:noFill/>
        <a:ln w="6350" cap="flat" cmpd="sng" algn="ctr">
          <a:solidFill>
            <a:sysClr val="windowText" lastClr="000000"/>
          </a:solidFill>
          <a:prstDash val="solid"/>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mlns:xdr="http://schemas.openxmlformats.org/drawingml/2006/spreadsheetDrawing">
      <xdr:col>50</xdr:col>
      <xdr:colOff>129540</xdr:colOff>
      <xdr:row>4</xdr:row>
      <xdr:rowOff>99695</xdr:rowOff>
    </xdr:from>
    <xdr:to xmlns:xdr="http://schemas.openxmlformats.org/drawingml/2006/spreadsheetDrawing">
      <xdr:col>50</xdr:col>
      <xdr:colOff>309245</xdr:colOff>
      <xdr:row>5</xdr:row>
      <xdr:rowOff>89535</xdr:rowOff>
    </xdr:to>
    <xdr:sp macro="" textlink="">
      <xdr:nvSpPr>
        <xdr:cNvPr id="21190" name="楕円 2758"/>
        <xdr:cNvSpPr/>
      </xdr:nvSpPr>
      <xdr:spPr>
        <a:xfrm>
          <a:off x="15891510" y="871855"/>
          <a:ext cx="179705" cy="182880"/>
        </a:xfrm>
        <a:prstGeom prst="ellipse">
          <a:avLst/>
        </a:prstGeom>
        <a:noFill/>
        <a:ln w="6350" cap="flat" cmpd="sng" algn="ctr">
          <a:solidFill>
            <a:sysClr val="windowText" lastClr="000000"/>
          </a:solidFill>
          <a:prstDash val="solid"/>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mlns:xdr="http://schemas.openxmlformats.org/drawingml/2006/spreadsheetDrawing">
      <xdr:col>50</xdr:col>
      <xdr:colOff>418465</xdr:colOff>
      <xdr:row>4</xdr:row>
      <xdr:rowOff>68580</xdr:rowOff>
    </xdr:from>
    <xdr:to xmlns:xdr="http://schemas.openxmlformats.org/drawingml/2006/spreadsheetDrawing">
      <xdr:col>50</xdr:col>
      <xdr:colOff>598805</xdr:colOff>
      <xdr:row>5</xdr:row>
      <xdr:rowOff>58420</xdr:rowOff>
    </xdr:to>
    <xdr:sp macro="" textlink="">
      <xdr:nvSpPr>
        <xdr:cNvPr id="21191" name="楕円 2759"/>
        <xdr:cNvSpPr/>
      </xdr:nvSpPr>
      <xdr:spPr>
        <a:xfrm>
          <a:off x="16180435" y="840740"/>
          <a:ext cx="180340" cy="182880"/>
        </a:xfrm>
        <a:prstGeom prst="ellipse">
          <a:avLst/>
        </a:prstGeom>
        <a:noFill/>
        <a:ln w="6350" cap="flat" cmpd="sng" algn="ctr">
          <a:solidFill>
            <a:sysClr val="windowText" lastClr="000000"/>
          </a:solidFill>
          <a:prstDash val="solid"/>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18</xdr:col>
      <xdr:colOff>93980</xdr:colOff>
      <xdr:row>14</xdr:row>
      <xdr:rowOff>47625</xdr:rowOff>
    </xdr:from>
    <xdr:to xmlns:xdr="http://schemas.openxmlformats.org/drawingml/2006/spreadsheetDrawing">
      <xdr:col>21</xdr:col>
      <xdr:colOff>76835</xdr:colOff>
      <xdr:row>15</xdr:row>
      <xdr:rowOff>124460</xdr:rowOff>
    </xdr:to>
    <xdr:sp macro="" textlink="">
      <xdr:nvSpPr>
        <xdr:cNvPr id="22798" name="shp新設" hidden="1"/>
        <xdr:cNvSpPr>
          <a:spLocks noChangeArrowheads="1"/>
        </xdr:cNvSpPr>
      </xdr:nvSpPr>
      <xdr:spPr>
        <a:xfrm>
          <a:off x="8883650" y="2750185"/>
          <a:ext cx="521970" cy="269875"/>
        </a:xfrm>
        <a:prstGeom prst="ellipse">
          <a:avLst/>
        </a:prstGeom>
        <a:noFill/>
        <a:ln w="6350">
          <a:solidFill>
            <a:sysClr val="windowText" lastClr="000000"/>
          </a:solidFill>
          <a:miter/>
        </a:ln>
      </xdr:spPr>
      <xdr:txBody>
        <a:bodyPr vertOverflow="overflow" horzOverflow="overflow" lIns="3175" tIns="3175" rIns="3175" bIns="3175" upright="1"/>
        <a:lstStyle/>
        <a:p/>
      </xdr:txBody>
    </xdr:sp>
    <xdr:clientData/>
  </xdr:twoCellAnchor>
  <xdr:twoCellAnchor>
    <xdr:from xmlns:xdr="http://schemas.openxmlformats.org/drawingml/2006/spreadsheetDrawing">
      <xdr:col>22</xdr:col>
      <xdr:colOff>8890</xdr:colOff>
      <xdr:row>14</xdr:row>
      <xdr:rowOff>66675</xdr:rowOff>
    </xdr:from>
    <xdr:to xmlns:xdr="http://schemas.openxmlformats.org/drawingml/2006/spreadsheetDrawing">
      <xdr:col>25</xdr:col>
      <xdr:colOff>179705</xdr:colOff>
      <xdr:row>15</xdr:row>
      <xdr:rowOff>124460</xdr:rowOff>
    </xdr:to>
    <xdr:sp macro="" textlink="">
      <xdr:nvSpPr>
        <xdr:cNvPr id="22799" name="shp改修" hidden="1"/>
        <xdr:cNvSpPr>
          <a:spLocks noChangeArrowheads="1"/>
        </xdr:cNvSpPr>
      </xdr:nvSpPr>
      <xdr:spPr>
        <a:xfrm>
          <a:off x="9517380" y="2769235"/>
          <a:ext cx="709930" cy="250825"/>
        </a:xfrm>
        <a:prstGeom prst="ellipse">
          <a:avLst/>
        </a:prstGeom>
        <a:noFill/>
        <a:ln w="6350">
          <a:solidFill>
            <a:sysClr val="windowText" lastClr="000000"/>
          </a:solidFill>
          <a:miter/>
        </a:ln>
      </xdr:spPr>
      <xdr:txBody>
        <a:bodyPr vertOverflow="overflow" horzOverflow="overflow" lIns="3175" tIns="3175" rIns="3175" bIns="3175" upright="1"/>
        <a:lstStyle/>
        <a:p/>
      </xdr:txBody>
    </xdr:sp>
    <xdr:clientData/>
  </xdr:twoCellAnchor>
  <xdr:twoCellAnchor>
    <xdr:from xmlns:xdr="http://schemas.openxmlformats.org/drawingml/2006/spreadsheetDrawing">
      <xdr:col>26</xdr:col>
      <xdr:colOff>93980</xdr:colOff>
      <xdr:row>14</xdr:row>
      <xdr:rowOff>66675</xdr:rowOff>
    </xdr:from>
    <xdr:to xmlns:xdr="http://schemas.openxmlformats.org/drawingml/2006/spreadsheetDrawing">
      <xdr:col>29</xdr:col>
      <xdr:colOff>76835</xdr:colOff>
      <xdr:row>15</xdr:row>
      <xdr:rowOff>124460</xdr:rowOff>
    </xdr:to>
    <xdr:sp macro="" textlink="">
      <xdr:nvSpPr>
        <xdr:cNvPr id="22800" name="shp撤去" hidden="1"/>
        <xdr:cNvSpPr>
          <a:spLocks noChangeArrowheads="1"/>
        </xdr:cNvSpPr>
      </xdr:nvSpPr>
      <xdr:spPr>
        <a:xfrm>
          <a:off x="10321290" y="2769235"/>
          <a:ext cx="521970" cy="250825"/>
        </a:xfrm>
        <a:prstGeom prst="ellipse">
          <a:avLst/>
        </a:prstGeom>
        <a:noFill/>
        <a:ln w="6350">
          <a:solidFill>
            <a:sysClr val="windowText" lastClr="000000"/>
          </a:solidFill>
          <a:miter/>
        </a:ln>
      </xdr:spPr>
      <xdr:txBody>
        <a:bodyPr vertOverflow="overflow" horzOverflow="overflow" lIns="3175" tIns="3175" rIns="3175" bIns="3175" upright="1"/>
        <a:lstStyle/>
        <a:p/>
      </xdr:txBody>
    </xdr:sp>
    <xdr:clientData/>
  </xdr:twoCellAnchor>
  <xdr:twoCellAnchor>
    <xdr:from xmlns:xdr="http://schemas.openxmlformats.org/drawingml/2006/spreadsheetDrawing">
      <xdr:col>30</xdr:col>
      <xdr:colOff>34290</xdr:colOff>
      <xdr:row>14</xdr:row>
      <xdr:rowOff>47625</xdr:rowOff>
    </xdr:from>
    <xdr:to xmlns:xdr="http://schemas.openxmlformats.org/drawingml/2006/spreadsheetDrawing">
      <xdr:col>33</xdr:col>
      <xdr:colOff>8890</xdr:colOff>
      <xdr:row>15</xdr:row>
      <xdr:rowOff>124460</xdr:rowOff>
    </xdr:to>
    <xdr:sp macro="" textlink="">
      <xdr:nvSpPr>
        <xdr:cNvPr id="22801" name="shpその他1" hidden="1"/>
        <xdr:cNvSpPr>
          <a:spLocks noChangeArrowheads="1"/>
        </xdr:cNvSpPr>
      </xdr:nvSpPr>
      <xdr:spPr>
        <a:xfrm>
          <a:off x="10980420" y="2750185"/>
          <a:ext cx="513715" cy="269875"/>
        </a:xfrm>
        <a:prstGeom prst="ellipse">
          <a:avLst/>
        </a:prstGeom>
        <a:noFill/>
        <a:ln w="6350">
          <a:solidFill>
            <a:sysClr val="windowText" lastClr="000000"/>
          </a:solidFill>
          <a:miter/>
        </a:ln>
      </xdr:spPr>
      <xdr:txBody>
        <a:bodyPr vertOverflow="overflow" horzOverflow="overflow" lIns="3175" tIns="3175" rIns="3175" bIns="3175" upright="1"/>
        <a:lstStyle/>
        <a:p/>
      </xdr:txBody>
    </xdr:sp>
    <xdr:clientData/>
  </xdr:twoCellAnchor>
  <xdr:twoCellAnchor>
    <xdr:from xmlns:xdr="http://schemas.openxmlformats.org/drawingml/2006/spreadsheetDrawing">
      <xdr:col>18</xdr:col>
      <xdr:colOff>59690</xdr:colOff>
      <xdr:row>16</xdr:row>
      <xdr:rowOff>47625</xdr:rowOff>
    </xdr:from>
    <xdr:to xmlns:xdr="http://schemas.openxmlformats.org/drawingml/2006/spreadsheetDrawing">
      <xdr:col>21</xdr:col>
      <xdr:colOff>93980</xdr:colOff>
      <xdr:row>17</xdr:row>
      <xdr:rowOff>124460</xdr:rowOff>
    </xdr:to>
    <xdr:sp macro="" textlink="">
      <xdr:nvSpPr>
        <xdr:cNvPr id="22802" name="shp家庭用" hidden="1"/>
        <xdr:cNvSpPr>
          <a:spLocks noChangeArrowheads="1"/>
        </xdr:cNvSpPr>
      </xdr:nvSpPr>
      <xdr:spPr>
        <a:xfrm>
          <a:off x="8849360" y="3136265"/>
          <a:ext cx="573405" cy="269875"/>
        </a:xfrm>
        <a:prstGeom prst="ellipse">
          <a:avLst/>
        </a:prstGeom>
        <a:noFill/>
        <a:ln w="6350">
          <a:solidFill>
            <a:sysClr val="windowText" lastClr="000000"/>
          </a:solidFill>
          <a:miter/>
        </a:ln>
      </xdr:spPr>
      <xdr:txBody>
        <a:bodyPr vertOverflow="overflow" horzOverflow="overflow" lIns="3175" tIns="3175" rIns="3175" bIns="3175" upright="1"/>
        <a:lstStyle/>
        <a:p/>
      </xdr:txBody>
    </xdr:sp>
    <xdr:clientData/>
  </xdr:twoCellAnchor>
  <xdr:twoCellAnchor>
    <xdr:from xmlns:xdr="http://schemas.openxmlformats.org/drawingml/2006/spreadsheetDrawing">
      <xdr:col>22</xdr:col>
      <xdr:colOff>68580</xdr:colOff>
      <xdr:row>16</xdr:row>
      <xdr:rowOff>66675</xdr:rowOff>
    </xdr:from>
    <xdr:to xmlns:xdr="http://schemas.openxmlformats.org/drawingml/2006/spreadsheetDrawing">
      <xdr:col>25</xdr:col>
      <xdr:colOff>102870</xdr:colOff>
      <xdr:row>17</xdr:row>
      <xdr:rowOff>124460</xdr:rowOff>
    </xdr:to>
    <xdr:sp macro="" textlink="">
      <xdr:nvSpPr>
        <xdr:cNvPr id="22803" name="shp商業用" hidden="1"/>
        <xdr:cNvSpPr>
          <a:spLocks noChangeArrowheads="1"/>
        </xdr:cNvSpPr>
      </xdr:nvSpPr>
      <xdr:spPr>
        <a:xfrm>
          <a:off x="9577070" y="3155315"/>
          <a:ext cx="573405" cy="250825"/>
        </a:xfrm>
        <a:prstGeom prst="ellipse">
          <a:avLst/>
        </a:prstGeom>
        <a:noFill/>
        <a:ln w="6350">
          <a:solidFill>
            <a:sysClr val="windowText" lastClr="000000"/>
          </a:solidFill>
          <a:miter/>
        </a:ln>
      </xdr:spPr>
      <xdr:txBody>
        <a:bodyPr vertOverflow="overflow" horzOverflow="overflow" lIns="3175" tIns="3175" rIns="3175" bIns="3175" upright="1"/>
        <a:lstStyle/>
        <a:p/>
      </xdr:txBody>
    </xdr:sp>
    <xdr:clientData/>
  </xdr:twoCellAnchor>
  <xdr:twoCellAnchor>
    <xdr:from xmlns:xdr="http://schemas.openxmlformats.org/drawingml/2006/spreadsheetDrawing">
      <xdr:col>26</xdr:col>
      <xdr:colOff>76835</xdr:colOff>
      <xdr:row>16</xdr:row>
      <xdr:rowOff>47625</xdr:rowOff>
    </xdr:from>
    <xdr:to xmlns:xdr="http://schemas.openxmlformats.org/drawingml/2006/spreadsheetDrawing">
      <xdr:col>29</xdr:col>
      <xdr:colOff>111125</xdr:colOff>
      <xdr:row>17</xdr:row>
      <xdr:rowOff>124460</xdr:rowOff>
    </xdr:to>
    <xdr:sp macro="" textlink="">
      <xdr:nvSpPr>
        <xdr:cNvPr id="22804" name="shp工業用" hidden="1"/>
        <xdr:cNvSpPr>
          <a:spLocks noChangeArrowheads="1"/>
        </xdr:cNvSpPr>
      </xdr:nvSpPr>
      <xdr:spPr>
        <a:xfrm>
          <a:off x="10304145" y="3136265"/>
          <a:ext cx="573405" cy="269875"/>
        </a:xfrm>
        <a:prstGeom prst="ellipse">
          <a:avLst/>
        </a:prstGeom>
        <a:noFill/>
        <a:ln w="6350">
          <a:solidFill>
            <a:sysClr val="windowText" lastClr="000000"/>
          </a:solidFill>
          <a:miter/>
        </a:ln>
      </xdr:spPr>
      <xdr:txBody>
        <a:bodyPr vertOverflow="overflow" horzOverflow="overflow" lIns="3175" tIns="3175" rIns="3175" bIns="3175" upright="1"/>
        <a:lstStyle/>
        <a:p/>
      </xdr:txBody>
    </xdr:sp>
    <xdr:clientData/>
  </xdr:twoCellAnchor>
  <xdr:twoCellAnchor>
    <xdr:from xmlns:xdr="http://schemas.openxmlformats.org/drawingml/2006/spreadsheetDrawing">
      <xdr:col>30</xdr:col>
      <xdr:colOff>17145</xdr:colOff>
      <xdr:row>16</xdr:row>
      <xdr:rowOff>47625</xdr:rowOff>
    </xdr:from>
    <xdr:to xmlns:xdr="http://schemas.openxmlformats.org/drawingml/2006/spreadsheetDrawing">
      <xdr:col>33</xdr:col>
      <xdr:colOff>8890</xdr:colOff>
      <xdr:row>17</xdr:row>
      <xdr:rowOff>124460</xdr:rowOff>
    </xdr:to>
    <xdr:sp macro="" textlink="">
      <xdr:nvSpPr>
        <xdr:cNvPr id="22805" name="shpその他2" hidden="1"/>
        <xdr:cNvSpPr>
          <a:spLocks noChangeArrowheads="1"/>
        </xdr:cNvSpPr>
      </xdr:nvSpPr>
      <xdr:spPr>
        <a:xfrm>
          <a:off x="10963275" y="3136265"/>
          <a:ext cx="530860" cy="269875"/>
        </a:xfrm>
        <a:prstGeom prst="ellipse">
          <a:avLst/>
        </a:prstGeom>
        <a:noFill/>
        <a:ln w="6350">
          <a:solidFill>
            <a:sysClr val="windowText" lastClr="000000"/>
          </a:solidFill>
          <a:miter/>
        </a:ln>
      </xdr:spPr>
      <xdr:txBody>
        <a:bodyPr vertOverflow="overflow" horzOverflow="overflow" lIns="3175" tIns="3175" rIns="3175" bIns="3175" upright="1"/>
        <a:lstStyle/>
        <a:p/>
      </xdr:txBody>
    </xdr:sp>
    <xdr:clientData/>
  </xdr:twoCellAnchor>
  <xdr:twoCellAnchor>
    <xdr:from xmlns:xdr="http://schemas.openxmlformats.org/drawingml/2006/spreadsheetDrawing">
      <xdr:col>28</xdr:col>
      <xdr:colOff>68580</xdr:colOff>
      <xdr:row>46</xdr:row>
      <xdr:rowOff>47625</xdr:rowOff>
    </xdr:from>
    <xdr:to xmlns:xdr="http://schemas.openxmlformats.org/drawingml/2006/spreadsheetDrawing">
      <xdr:col>31</xdr:col>
      <xdr:colOff>111125</xdr:colOff>
      <xdr:row>47</xdr:row>
      <xdr:rowOff>124460</xdr:rowOff>
    </xdr:to>
    <xdr:sp macro="" textlink="">
      <xdr:nvSpPr>
        <xdr:cNvPr id="22806" name="shp使用開始" hidden="1"/>
        <xdr:cNvSpPr>
          <a:spLocks noChangeArrowheads="1"/>
        </xdr:cNvSpPr>
      </xdr:nvSpPr>
      <xdr:spPr>
        <a:xfrm>
          <a:off x="10655300" y="8927465"/>
          <a:ext cx="581660" cy="269875"/>
        </a:xfrm>
        <a:prstGeom prst="ellipse">
          <a:avLst/>
        </a:prstGeom>
        <a:noFill/>
        <a:ln w="6350">
          <a:solidFill>
            <a:sysClr val="windowText" lastClr="000000"/>
          </a:solidFill>
          <a:miter/>
        </a:ln>
      </xdr:spPr>
      <xdr:txBody>
        <a:bodyPr vertOverflow="overflow" horzOverflow="overflow" lIns="3175" tIns="3175" rIns="3175" bIns="3175" upright="1"/>
        <a:lstStyle/>
        <a:p/>
      </xdr:txBody>
    </xdr:sp>
    <xdr:clientData/>
  </xdr:twoCellAnchor>
  <xdr:twoCellAnchor>
    <xdr:from xmlns:xdr="http://schemas.openxmlformats.org/drawingml/2006/spreadsheetDrawing">
      <xdr:col>32</xdr:col>
      <xdr:colOff>59690</xdr:colOff>
      <xdr:row>46</xdr:row>
      <xdr:rowOff>47625</xdr:rowOff>
    </xdr:from>
    <xdr:to xmlns:xdr="http://schemas.openxmlformats.org/drawingml/2006/spreadsheetDrawing">
      <xdr:col>35</xdr:col>
      <xdr:colOff>102870</xdr:colOff>
      <xdr:row>47</xdr:row>
      <xdr:rowOff>124460</xdr:rowOff>
    </xdr:to>
    <xdr:sp macro="" textlink="">
      <xdr:nvSpPr>
        <xdr:cNvPr id="22807" name="shp継続使用" hidden="1"/>
        <xdr:cNvSpPr>
          <a:spLocks noChangeArrowheads="1"/>
        </xdr:cNvSpPr>
      </xdr:nvSpPr>
      <xdr:spPr>
        <a:xfrm>
          <a:off x="11365230" y="8927465"/>
          <a:ext cx="582295" cy="269875"/>
        </a:xfrm>
        <a:prstGeom prst="ellipse">
          <a:avLst/>
        </a:prstGeom>
        <a:noFill/>
        <a:ln w="6350">
          <a:solidFill>
            <a:sysClr val="windowText" lastClr="000000"/>
          </a:solidFill>
          <a:miter/>
        </a:ln>
      </xdr:spPr>
      <xdr:txBody>
        <a:bodyPr vertOverflow="overflow" horzOverflow="overflow" lIns="3175" tIns="3175" rIns="3175" bIns="3175" upright="1"/>
        <a:lstStyle/>
        <a:p/>
      </xdr:txBody>
    </xdr:sp>
    <xdr:clientData/>
  </xdr:twoCellAnchor>
  <xdr:twoCellAnchor>
    <xdr:from xmlns:xdr="http://schemas.openxmlformats.org/drawingml/2006/spreadsheetDrawing">
      <xdr:col>36</xdr:col>
      <xdr:colOff>42545</xdr:colOff>
      <xdr:row>46</xdr:row>
      <xdr:rowOff>47625</xdr:rowOff>
    </xdr:from>
    <xdr:to xmlns:xdr="http://schemas.openxmlformats.org/drawingml/2006/spreadsheetDrawing">
      <xdr:col>38</xdr:col>
      <xdr:colOff>111125</xdr:colOff>
      <xdr:row>47</xdr:row>
      <xdr:rowOff>124460</xdr:rowOff>
    </xdr:to>
    <xdr:sp macro="" textlink="">
      <xdr:nvSpPr>
        <xdr:cNvPr id="22808" name="shp休止" hidden="1"/>
        <xdr:cNvSpPr>
          <a:spLocks noChangeArrowheads="1"/>
        </xdr:cNvSpPr>
      </xdr:nvSpPr>
      <xdr:spPr>
        <a:xfrm>
          <a:off x="12066905" y="8927465"/>
          <a:ext cx="427990" cy="269875"/>
        </a:xfrm>
        <a:prstGeom prst="ellipse">
          <a:avLst/>
        </a:prstGeom>
        <a:noFill/>
        <a:ln w="6350">
          <a:solidFill>
            <a:sysClr val="windowText" lastClr="000000"/>
          </a:solidFill>
          <a:miter/>
        </a:ln>
      </xdr:spPr>
      <xdr:txBody>
        <a:bodyPr vertOverflow="overflow" horzOverflow="overflow" lIns="3175" tIns="3175" rIns="3175" bIns="3175" upright="1"/>
        <a:lstStyle/>
        <a:p/>
      </xdr:txBody>
    </xdr:sp>
    <xdr:clientData/>
  </xdr:twoCellAnchor>
  <xdr:twoCellAnchor>
    <xdr:from xmlns:xdr="http://schemas.openxmlformats.org/drawingml/2006/spreadsheetDrawing">
      <xdr:col>24</xdr:col>
      <xdr:colOff>34290</xdr:colOff>
      <xdr:row>48</xdr:row>
      <xdr:rowOff>66675</xdr:rowOff>
    </xdr:from>
    <xdr:to xmlns:xdr="http://schemas.openxmlformats.org/drawingml/2006/spreadsheetDrawing">
      <xdr:col>26</xdr:col>
      <xdr:colOff>102870</xdr:colOff>
      <xdr:row>49</xdr:row>
      <xdr:rowOff>124460</xdr:rowOff>
    </xdr:to>
    <xdr:sp macro="" textlink="">
      <xdr:nvSpPr>
        <xdr:cNvPr id="22809" name="shp仮設取外" hidden="1"/>
        <xdr:cNvSpPr>
          <a:spLocks noChangeArrowheads="1"/>
        </xdr:cNvSpPr>
      </xdr:nvSpPr>
      <xdr:spPr>
        <a:xfrm>
          <a:off x="9902190" y="9332595"/>
          <a:ext cx="427990" cy="250825"/>
        </a:xfrm>
        <a:prstGeom prst="ellipse">
          <a:avLst/>
        </a:prstGeom>
        <a:noFill/>
        <a:ln w="6350">
          <a:solidFill>
            <a:sysClr val="windowText" lastClr="000000"/>
          </a:solidFill>
          <a:miter/>
        </a:ln>
      </xdr:spPr>
      <xdr:txBody>
        <a:bodyPr vertOverflow="overflow" horzOverflow="overflow" lIns="3175" tIns="3175" rIns="3175" bIns="3175" upright="1"/>
        <a:lstStyle/>
        <a:p/>
      </xdr:txBody>
    </xdr:sp>
    <xdr:clientData/>
  </xdr:twoCellAnchor>
  <xdr:twoCellAnchor>
    <xdr:from xmlns:xdr="http://schemas.openxmlformats.org/drawingml/2006/spreadsheetDrawing">
      <xdr:col>18</xdr:col>
      <xdr:colOff>59690</xdr:colOff>
      <xdr:row>48</xdr:row>
      <xdr:rowOff>47625</xdr:rowOff>
    </xdr:from>
    <xdr:to xmlns:xdr="http://schemas.openxmlformats.org/drawingml/2006/spreadsheetDrawing">
      <xdr:col>19</xdr:col>
      <xdr:colOff>111125</xdr:colOff>
      <xdr:row>49</xdr:row>
      <xdr:rowOff>124460</xdr:rowOff>
    </xdr:to>
    <xdr:sp macro="" textlink="">
      <xdr:nvSpPr>
        <xdr:cNvPr id="22810" name="shp仮設無" hidden="1"/>
        <xdr:cNvSpPr>
          <a:spLocks noChangeArrowheads="1"/>
        </xdr:cNvSpPr>
      </xdr:nvSpPr>
      <xdr:spPr>
        <a:xfrm>
          <a:off x="8849360" y="9313545"/>
          <a:ext cx="231140" cy="269875"/>
        </a:xfrm>
        <a:prstGeom prst="ellipse">
          <a:avLst/>
        </a:prstGeom>
        <a:noFill/>
        <a:ln w="6350">
          <a:solidFill>
            <a:sysClr val="windowText" lastClr="000000"/>
          </a:solidFill>
          <a:miter/>
        </a:ln>
      </xdr:spPr>
      <xdr:txBody>
        <a:bodyPr vertOverflow="overflow" horzOverflow="overflow" lIns="3175" tIns="3175" rIns="3175" bIns="3175" upright="1"/>
        <a:lstStyle/>
        <a:p/>
      </xdr:txBody>
    </xdr:sp>
    <xdr:clientData/>
  </xdr:twoCellAnchor>
  <xdr:twoCellAnchor>
    <xdr:from xmlns:xdr="http://schemas.openxmlformats.org/drawingml/2006/spreadsheetDrawing">
      <xdr:col>20</xdr:col>
      <xdr:colOff>42545</xdr:colOff>
      <xdr:row>48</xdr:row>
      <xdr:rowOff>47625</xdr:rowOff>
    </xdr:from>
    <xdr:to xmlns:xdr="http://schemas.openxmlformats.org/drawingml/2006/spreadsheetDrawing">
      <xdr:col>23</xdr:col>
      <xdr:colOff>128270</xdr:colOff>
      <xdr:row>49</xdr:row>
      <xdr:rowOff>124460</xdr:rowOff>
    </xdr:to>
    <xdr:sp macro="" textlink="">
      <xdr:nvSpPr>
        <xdr:cNvPr id="22811" name="shp本設転用" hidden="1"/>
        <xdr:cNvSpPr>
          <a:spLocks noChangeArrowheads="1"/>
        </xdr:cNvSpPr>
      </xdr:nvSpPr>
      <xdr:spPr>
        <a:xfrm>
          <a:off x="9191625" y="9313545"/>
          <a:ext cx="624840" cy="269875"/>
        </a:xfrm>
        <a:prstGeom prst="ellipse">
          <a:avLst/>
        </a:prstGeom>
        <a:noFill/>
        <a:ln w="6350">
          <a:solidFill>
            <a:sysClr val="windowText" lastClr="000000"/>
          </a:solidFill>
          <a:miter/>
        </a:ln>
      </xdr:spPr>
      <xdr:txBody>
        <a:bodyPr vertOverflow="overflow" horzOverflow="overflow" lIns="3175" tIns="3175" rIns="3175" bIns="3175" upright="1"/>
        <a:lstStyle/>
        <a:p/>
      </xdr:txBody>
    </xdr:sp>
    <xdr:clientData/>
  </xdr:twoCellAnchor>
  <xdr:twoCellAnchor>
    <xdr:from xmlns:xdr="http://schemas.openxmlformats.org/drawingml/2006/spreadsheetDrawing">
      <xdr:col>22</xdr:col>
      <xdr:colOff>34290</xdr:colOff>
      <xdr:row>26</xdr:row>
      <xdr:rowOff>47625</xdr:rowOff>
    </xdr:from>
    <xdr:to xmlns:xdr="http://schemas.openxmlformats.org/drawingml/2006/spreadsheetDrawing">
      <xdr:col>44</xdr:col>
      <xdr:colOff>137160</xdr:colOff>
      <xdr:row>27</xdr:row>
      <xdr:rowOff>162560</xdr:rowOff>
    </xdr:to>
    <xdr:sp macro="" textlink="">
      <xdr:nvSpPr>
        <xdr:cNvPr id="22825" name="角丸四角形 30"/>
        <xdr:cNvSpPr>
          <a:spLocks noChangeArrowheads="1"/>
        </xdr:cNvSpPr>
      </xdr:nvSpPr>
      <xdr:spPr>
        <a:xfrm>
          <a:off x="9542780" y="5066665"/>
          <a:ext cx="4015105" cy="307975"/>
        </a:xfrm>
        <a:prstGeom prst="roundRect">
          <a:avLst>
            <a:gd name="adj" fmla="val 16657"/>
          </a:avLst>
        </a:prstGeom>
        <a:noFill/>
        <a:ln w="6350">
          <a:solidFill>
            <a:srgbClr val="7F7F7F"/>
          </a:solidFill>
          <a:miter/>
        </a:ln>
      </xdr:spPr>
      <xdr:txBody>
        <a:bodyPr vertOverflow="clip" horzOverflow="overflow" wrap="square" lIns="19050" tIns="3175" rIns="3175" bIns="3175" anchor="ctr" upright="1"/>
        <a:lstStyle/>
        <a:p>
          <a:pPr algn="ctr">
            <a:lnSpc>
              <a:spcPts val="1800"/>
            </a:lnSpc>
          </a:pPr>
          <a:r>
            <a:rPr lang="ja-JP" altLang="en-US" sz="1100" b="0" i="0" u="none" strike="noStrike" baseline="0">
              <a:solidFill>
                <a:srgbClr xmlns:mc="http://schemas.openxmlformats.org/markup-compatibility/2006" xmlns:a14="http://schemas.microsoft.com/office/drawing/2010/main" val="808080" a14:legacySpreadsheetColorIndex="23" mc:Ignorable="a14"/>
              </a:solidFill>
              <a:latin typeface="游ゴシック"/>
              <a:ea typeface="游ゴシック"/>
            </a:rPr>
            <a:t>直筆記入</a:t>
          </a:r>
        </a:p>
      </xdr:txBody>
    </xdr:sp>
    <xdr:clientData fPrintsWithSheet="0"/>
  </xdr:twoCellAnchor>
  <xdr:twoCellAnchor>
    <xdr:from xmlns:xdr="http://schemas.openxmlformats.org/drawingml/2006/spreadsheetDrawing">
      <xdr:col>48</xdr:col>
      <xdr:colOff>128270</xdr:colOff>
      <xdr:row>10</xdr:row>
      <xdr:rowOff>19050</xdr:rowOff>
    </xdr:from>
    <xdr:to xmlns:xdr="http://schemas.openxmlformats.org/drawingml/2006/spreadsheetDrawing">
      <xdr:col>48</xdr:col>
      <xdr:colOff>248285</xdr:colOff>
      <xdr:row>14</xdr:row>
      <xdr:rowOff>0</xdr:rowOff>
    </xdr:to>
    <xdr:sp macro="" textlink="">
      <xdr:nvSpPr>
        <xdr:cNvPr id="22826" name="AutoShape 2270"/>
        <xdr:cNvSpPr/>
      </xdr:nvSpPr>
      <xdr:spPr>
        <a:xfrm>
          <a:off x="14654530" y="1949450"/>
          <a:ext cx="120015" cy="753110"/>
        </a:xfrm>
        <a:prstGeom prst="rightBrace">
          <a:avLst>
            <a:gd name="adj1" fmla="val 52295"/>
            <a:gd name="adj2" fmla="val 50000"/>
          </a:avLst>
        </a:prstGeom>
        <a:noFill/>
        <a:ln w="9525">
          <a:solidFill>
            <a:sysClr val="windowText" lastClr="000000"/>
          </a:solidFill>
        </a:ln>
      </xdr:spPr>
      <xdr:txBody>
        <a:bodyPr vertOverflow="overflow" horzOverflow="overflow" upright="1"/>
        <a:lstStyle/>
        <a:p/>
      </xdr:txBody>
    </xdr:sp>
    <xdr:clientData/>
  </xdr:twoCellAnchor>
  <xdr:twoCellAnchor>
    <xdr:from xmlns:xdr="http://schemas.openxmlformats.org/drawingml/2006/spreadsheetDrawing">
      <xdr:col>48</xdr:col>
      <xdr:colOff>120015</xdr:colOff>
      <xdr:row>36</xdr:row>
      <xdr:rowOff>19050</xdr:rowOff>
    </xdr:from>
    <xdr:to xmlns:xdr="http://schemas.openxmlformats.org/drawingml/2006/spreadsheetDrawing">
      <xdr:col>48</xdr:col>
      <xdr:colOff>583565</xdr:colOff>
      <xdr:row>43</xdr:row>
      <xdr:rowOff>162560</xdr:rowOff>
    </xdr:to>
    <xdr:sp macro="" textlink="">
      <xdr:nvSpPr>
        <xdr:cNvPr id="22827" name="AutoShape 2271"/>
        <xdr:cNvSpPr/>
      </xdr:nvSpPr>
      <xdr:spPr>
        <a:xfrm>
          <a:off x="14646275" y="6968490"/>
          <a:ext cx="463550" cy="1494790"/>
        </a:xfrm>
        <a:prstGeom prst="rightBrace">
          <a:avLst>
            <a:gd name="adj1" fmla="val 26874"/>
            <a:gd name="adj2" fmla="val 50000"/>
          </a:avLst>
        </a:prstGeom>
        <a:noFill/>
        <a:ln w="9525">
          <a:solidFill>
            <a:sysClr val="windowText" lastClr="000000"/>
          </a:solidFill>
        </a:ln>
      </xdr:spPr>
      <xdr:txBody>
        <a:bodyPr vertOverflow="overflow" horzOverflow="overflow" upright="1"/>
        <a:lstStyle/>
        <a:p/>
      </xdr:txBody>
    </xdr:sp>
    <xdr:clientData/>
  </xdr:twoCellAnchor>
  <xdr:twoCellAnchor>
    <xdr:from xmlns:xdr="http://schemas.openxmlformats.org/drawingml/2006/spreadsheetDrawing">
      <xdr:col>51</xdr:col>
      <xdr:colOff>24130</xdr:colOff>
      <xdr:row>4</xdr:row>
      <xdr:rowOff>30480</xdr:rowOff>
    </xdr:from>
    <xdr:to xmlns:xdr="http://schemas.openxmlformats.org/drawingml/2006/spreadsheetDrawing">
      <xdr:col>51</xdr:col>
      <xdr:colOff>546100</xdr:colOff>
      <xdr:row>5</xdr:row>
      <xdr:rowOff>135255</xdr:rowOff>
    </xdr:to>
    <xdr:sp macro="" textlink="">
      <xdr:nvSpPr>
        <xdr:cNvPr id="22828" name="楕円 2348"/>
        <xdr:cNvSpPr/>
      </xdr:nvSpPr>
      <xdr:spPr>
        <a:xfrm>
          <a:off x="16402050" y="802640"/>
          <a:ext cx="521970" cy="297815"/>
        </a:xfrm>
        <a:prstGeom prst="ellipse">
          <a:avLst/>
        </a:prstGeom>
        <a:noFill/>
        <a:ln w="6350" cap="flat" cmpd="sng" algn="ctr">
          <a:solidFill>
            <a:sysClr val="windowText" lastClr="000000"/>
          </a:solidFill>
          <a:prstDash val="solid"/>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mlns:xdr="http://schemas.openxmlformats.org/drawingml/2006/spreadsheetDrawing">
      <xdr:col>49</xdr:col>
      <xdr:colOff>137160</xdr:colOff>
      <xdr:row>4</xdr:row>
      <xdr:rowOff>54610</xdr:rowOff>
    </xdr:from>
    <xdr:to xmlns:xdr="http://schemas.openxmlformats.org/drawingml/2006/spreadsheetDrawing">
      <xdr:col>50</xdr:col>
      <xdr:colOff>33020</xdr:colOff>
      <xdr:row>5</xdr:row>
      <xdr:rowOff>160020</xdr:rowOff>
    </xdr:to>
    <xdr:sp macro="" textlink="">
      <xdr:nvSpPr>
        <xdr:cNvPr id="22832" name="楕円 2352"/>
        <xdr:cNvSpPr/>
      </xdr:nvSpPr>
      <xdr:spPr>
        <a:xfrm>
          <a:off x="15280640" y="826770"/>
          <a:ext cx="513080" cy="298450"/>
        </a:xfrm>
        <a:prstGeom prst="ellipse">
          <a:avLst/>
        </a:prstGeom>
        <a:noFill/>
        <a:ln w="6350" cap="flat" cmpd="sng" algn="ctr">
          <a:solidFill>
            <a:sysClr val="windowText" lastClr="000000"/>
          </a:solidFill>
          <a:prstDash val="solid"/>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mlns:xdr="http://schemas.openxmlformats.org/drawingml/2006/spreadsheetDrawing">
      <xdr:col>50</xdr:col>
      <xdr:colOff>76200</xdr:colOff>
      <xdr:row>4</xdr:row>
      <xdr:rowOff>46355</xdr:rowOff>
    </xdr:from>
    <xdr:to xmlns:xdr="http://schemas.openxmlformats.org/drawingml/2006/spreadsheetDrawing">
      <xdr:col>50</xdr:col>
      <xdr:colOff>589280</xdr:colOff>
      <xdr:row>5</xdr:row>
      <xdr:rowOff>151130</xdr:rowOff>
    </xdr:to>
    <xdr:sp macro="" textlink="">
      <xdr:nvSpPr>
        <xdr:cNvPr id="22833" name="楕円 2353"/>
        <xdr:cNvSpPr/>
      </xdr:nvSpPr>
      <xdr:spPr>
        <a:xfrm>
          <a:off x="15836900" y="818515"/>
          <a:ext cx="513080" cy="297815"/>
        </a:xfrm>
        <a:prstGeom prst="ellipse">
          <a:avLst/>
        </a:prstGeom>
        <a:noFill/>
        <a:ln w="6350" cap="flat" cmpd="sng" algn="ctr">
          <a:solidFill>
            <a:sysClr val="windowText" lastClr="000000"/>
          </a:solidFill>
          <a:prstDash val="solid"/>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wsDr>
</file>

<file path=xl/drawings/drawing4.xml><?xml version="1.0" encoding="utf-8"?>
<xdr:wsDr xmlns:xdr="http://schemas.openxmlformats.org/drawingml/2006/spreadsheetDrawing" xmlns:a="http://schemas.openxmlformats.org/drawingml/2006/main">
  <xdr:twoCellAnchor>
    <xdr:from xmlns:xdr="http://schemas.openxmlformats.org/drawingml/2006/spreadsheetDrawing">
      <xdr:col>19</xdr:col>
      <xdr:colOff>0</xdr:colOff>
      <xdr:row>13</xdr:row>
      <xdr:rowOff>38100</xdr:rowOff>
    </xdr:from>
    <xdr:to xmlns:xdr="http://schemas.openxmlformats.org/drawingml/2006/spreadsheetDrawing">
      <xdr:col>29</xdr:col>
      <xdr:colOff>137160</xdr:colOff>
      <xdr:row>13</xdr:row>
      <xdr:rowOff>257810</xdr:rowOff>
    </xdr:to>
    <xdr:sp macro="" textlink="">
      <xdr:nvSpPr>
        <xdr:cNvPr id="14459" name="角丸四角形 2"/>
        <xdr:cNvSpPr>
          <a:spLocks noChangeArrowheads="1"/>
        </xdr:cNvSpPr>
      </xdr:nvSpPr>
      <xdr:spPr>
        <a:xfrm>
          <a:off x="3257550" y="2783840"/>
          <a:ext cx="1851660" cy="219710"/>
        </a:xfrm>
        <a:prstGeom prst="roundRect">
          <a:avLst>
            <a:gd name="adj" fmla="val 16660"/>
          </a:avLst>
        </a:prstGeom>
        <a:noFill/>
        <a:ln w="6350">
          <a:solidFill>
            <a:srgbClr val="7F7F7F"/>
          </a:solidFill>
          <a:miter/>
        </a:ln>
      </xdr:spPr>
      <xdr:txBody>
        <a:bodyPr vertOverflow="clip" horzOverflow="overflow" wrap="square" lIns="19050" tIns="3175" rIns="3175" bIns="3175" anchor="ctr" upright="1"/>
        <a:lstStyle/>
        <a:p>
          <a:pPr algn="ctr">
            <a:lnSpc>
              <a:spcPts val="1800"/>
            </a:lnSpc>
          </a:pPr>
          <a:r>
            <a:rPr lang="ja-JP" altLang="en-US" sz="1100" b="0" i="0" u="none" strike="noStrike" baseline="0">
              <a:solidFill>
                <a:srgbClr xmlns:mc="http://schemas.openxmlformats.org/markup-compatibility/2006" xmlns:a14="http://schemas.microsoft.com/office/drawing/2010/main" val="808080" a14:legacySpreadsheetColorIndex="23" mc:Ignorable="a14"/>
              </a:solidFill>
              <a:latin typeface="游ゴシック"/>
              <a:ea typeface="游ゴシック"/>
            </a:rPr>
            <a:t>直筆記入</a:t>
          </a:r>
        </a:p>
      </xdr:txBody>
    </xdr:sp>
    <xdr:clientData fPrintsWithSheet="0"/>
  </xdr:twoCellAnchor>
</xdr:wsDr>
</file>

<file path=xl/drawings/drawing5.xml><?xml version="1.0" encoding="utf-8"?>
<xdr:wsDr xmlns:xdr="http://schemas.openxmlformats.org/drawingml/2006/spreadsheetDrawing" xmlns:a="http://schemas.openxmlformats.org/drawingml/2006/main">
  <xdr:twoCellAnchor>
    <xdr:from xmlns:xdr="http://schemas.openxmlformats.org/drawingml/2006/spreadsheetDrawing">
      <xdr:col>4</xdr:col>
      <xdr:colOff>25400</xdr:colOff>
      <xdr:row>0</xdr:row>
      <xdr:rowOff>8890</xdr:rowOff>
    </xdr:from>
    <xdr:to xmlns:xdr="http://schemas.openxmlformats.org/drawingml/2006/spreadsheetDrawing">
      <xdr:col>9</xdr:col>
      <xdr:colOff>205740</xdr:colOff>
      <xdr:row>4</xdr:row>
      <xdr:rowOff>66675</xdr:rowOff>
    </xdr:to>
    <xdr:grpSp>
      <xdr:nvGrpSpPr>
        <xdr:cNvPr id="21723" name="グループ化 2"/>
        <xdr:cNvGrpSpPr/>
      </xdr:nvGrpSpPr>
      <xdr:grpSpPr>
        <a:xfrm>
          <a:off x="3573780" y="8890"/>
          <a:ext cx="2587625" cy="892175"/>
          <a:chOff x="3712237" y="-454"/>
          <a:chExt cx="2635175" cy="846274"/>
        </a:xfrm>
      </xdr:grpSpPr>
      <xdr:sp macro="" textlink="">
        <xdr:nvSpPr>
          <xdr:cNvPr id="21724" name="Text Box 3"/>
          <xdr:cNvSpPr txBox="1">
            <a:spLocks noChangeArrowheads="1"/>
          </xdr:cNvSpPr>
        </xdr:nvSpPr>
        <xdr:spPr>
          <a:xfrm>
            <a:off x="4875036" y="-452"/>
            <a:ext cx="875875" cy="188900"/>
          </a:xfrm>
          <a:prstGeom prst="rect">
            <a:avLst/>
          </a:prstGeom>
          <a:solidFill>
            <a:sysClr val="window" lastClr="FFFFFF"/>
          </a:solidFill>
          <a:ln w="12700">
            <a:solidFill>
              <a:sysClr val="windowText" lastClr="000000"/>
            </a:solidFill>
            <a:miter/>
          </a:ln>
        </xdr:spPr>
        <xdr:txBody>
          <a:bodyPr vertOverflow="clip" horzOverflow="overflow" wrap="square" lIns="27432" tIns="18288" rIns="27432" bIns="18288" anchor="ctr" upright="1"/>
          <a:lstStyle/>
          <a:p>
            <a:pPr algn="ctr">
              <a:lnSpc>
                <a:spcPts val="1200"/>
              </a:lnSpc>
            </a:pPr>
            <a:r>
              <a:rPr lang="ja-JP" altLang="en-US" sz="1000" b="0" i="0" u="none" strike="noStrike" baseline="0">
                <a:solidFill>
                  <a:srgbClr xmlns:mc="http://schemas.openxmlformats.org/markup-compatibility/2006" xmlns:a14="http://schemas.microsoft.com/office/drawing/2010/main" val="000000" a14:legacySpreadsheetColorIndex="8" mc:Ignorable="a14"/>
                </a:solidFill>
                <a:latin typeface="ＭＳ 明朝"/>
                <a:ea typeface="ＭＳ 明朝"/>
              </a:rPr>
              <a:t>係　員</a:t>
            </a:r>
          </a:p>
        </xdr:txBody>
      </xdr:sp>
      <xdr:sp macro="" textlink="">
        <xdr:nvSpPr>
          <xdr:cNvPr id="21725" name="Text Box 4"/>
          <xdr:cNvSpPr txBox="1">
            <a:spLocks noChangeArrowheads="1"/>
          </xdr:cNvSpPr>
        </xdr:nvSpPr>
        <xdr:spPr>
          <a:xfrm>
            <a:off x="5750911" y="-452"/>
            <a:ext cx="596501" cy="188900"/>
          </a:xfrm>
          <a:prstGeom prst="rect">
            <a:avLst/>
          </a:prstGeom>
          <a:solidFill>
            <a:sysClr val="window" lastClr="FFFFFF"/>
          </a:solidFill>
          <a:ln w="12700">
            <a:solidFill>
              <a:sysClr val="windowText" lastClr="000000"/>
            </a:solidFill>
            <a:miter/>
          </a:ln>
        </xdr:spPr>
        <xdr:txBody>
          <a:bodyPr vertOverflow="clip" horzOverflow="overflow" wrap="square" lIns="27432" tIns="18288" rIns="27432" bIns="18288" anchor="ctr" upright="1"/>
          <a:lstStyle/>
          <a:p>
            <a:pPr algn="ctr">
              <a:lnSpc>
                <a:spcPts val="1200"/>
              </a:lnSpc>
            </a:pPr>
            <a:r>
              <a:rPr lang="ja-JP" altLang="en-US" sz="1000" b="0" i="0" u="none" strike="noStrike" baseline="0">
                <a:solidFill>
                  <a:srgbClr xmlns:mc="http://schemas.openxmlformats.org/markup-compatibility/2006" xmlns:a14="http://schemas.microsoft.com/office/drawing/2010/main" val="000000" a14:legacySpreadsheetColorIndex="8" mc:Ignorable="a14"/>
                </a:solidFill>
                <a:latin typeface="ＭＳ 明朝"/>
                <a:ea typeface="ＭＳ 明朝"/>
              </a:rPr>
              <a:t>担　当</a:t>
            </a:r>
          </a:p>
        </xdr:txBody>
      </xdr:sp>
      <xdr:grpSp>
        <xdr:nvGrpSpPr>
          <xdr:cNvPr id="21726" name="グループ化 1"/>
          <xdr:cNvGrpSpPr/>
        </xdr:nvGrpSpPr>
        <xdr:grpSpPr>
          <a:xfrm>
            <a:off x="3712237" y="-452"/>
            <a:ext cx="1164765" cy="846274"/>
            <a:chOff x="3916121" y="-455"/>
            <a:chExt cx="1165886" cy="848319"/>
          </a:xfrm>
        </xdr:grpSpPr>
        <xdr:sp macro="" textlink="">
          <xdr:nvSpPr>
            <xdr:cNvPr id="21729" name="Text Box 1"/>
            <xdr:cNvSpPr txBox="1">
              <a:spLocks noChangeArrowheads="1"/>
            </xdr:cNvSpPr>
          </xdr:nvSpPr>
          <xdr:spPr>
            <a:xfrm>
              <a:off x="3916121" y="-453"/>
              <a:ext cx="581959" cy="189357"/>
            </a:xfrm>
            <a:prstGeom prst="rect">
              <a:avLst/>
            </a:prstGeom>
            <a:solidFill>
              <a:sysClr val="window" lastClr="FFFFFF"/>
            </a:solidFill>
            <a:ln w="12700">
              <a:solidFill>
                <a:sysClr val="windowText" lastClr="000000"/>
              </a:solidFill>
              <a:miter/>
            </a:ln>
          </xdr:spPr>
          <xdr:txBody>
            <a:bodyPr vertOverflow="clip" horzOverflow="overflow" wrap="square" lIns="27432" tIns="18288" rIns="27432" bIns="18288" anchor="ctr" upright="1"/>
            <a:lstStyle/>
            <a:p>
              <a:pPr algn="ctr">
                <a:lnSpc>
                  <a:spcPts val="1200"/>
                </a:lnSpc>
              </a:pPr>
              <a:r>
                <a:rPr lang="ja-JP" altLang="en-US" sz="1000" b="0" i="0" u="none" strike="noStrike" baseline="0">
                  <a:solidFill>
                    <a:srgbClr xmlns:mc="http://schemas.openxmlformats.org/markup-compatibility/2006" xmlns:a14="http://schemas.microsoft.com/office/drawing/2010/main" val="000000" a14:legacySpreadsheetColorIndex="8" mc:Ignorable="a14"/>
                  </a:solidFill>
                  <a:latin typeface="ＭＳ 明朝"/>
                  <a:ea typeface="ＭＳ 明朝"/>
                </a:rPr>
                <a:t>課　長</a:t>
              </a:r>
            </a:p>
          </xdr:txBody>
        </xdr:sp>
        <xdr:sp macro="" textlink="">
          <xdr:nvSpPr>
            <xdr:cNvPr id="21730" name="Text Box 2"/>
            <xdr:cNvSpPr txBox="1">
              <a:spLocks noChangeArrowheads="1"/>
            </xdr:cNvSpPr>
          </xdr:nvSpPr>
          <xdr:spPr>
            <a:xfrm>
              <a:off x="4482964" y="-453"/>
              <a:ext cx="597075" cy="189357"/>
            </a:xfrm>
            <a:prstGeom prst="rect">
              <a:avLst/>
            </a:prstGeom>
            <a:solidFill>
              <a:sysClr val="window" lastClr="FFFFFF"/>
            </a:solidFill>
            <a:ln w="12700">
              <a:solidFill>
                <a:sysClr val="windowText" lastClr="000000"/>
              </a:solidFill>
              <a:miter/>
            </a:ln>
          </xdr:spPr>
          <xdr:txBody>
            <a:bodyPr vertOverflow="clip" horzOverflow="overflow" wrap="square" lIns="27432" tIns="18288" rIns="27432" bIns="18288" anchor="ctr" upright="1"/>
            <a:lstStyle/>
            <a:p>
              <a:pPr algn="ctr">
                <a:lnSpc>
                  <a:spcPts val="1200"/>
                </a:lnSpc>
              </a:pPr>
              <a:r>
                <a:rPr lang="ja-JP" altLang="en-US" sz="1000" b="0" i="0" u="none" strike="noStrike" baseline="0">
                  <a:solidFill>
                    <a:srgbClr xmlns:mc="http://schemas.openxmlformats.org/markup-compatibility/2006" xmlns:a14="http://schemas.microsoft.com/office/drawing/2010/main" val="000000" a14:legacySpreadsheetColorIndex="8" mc:Ignorable="a14"/>
                  </a:solidFill>
                  <a:latin typeface="ＭＳ 明朝"/>
                  <a:ea typeface="ＭＳ 明朝"/>
                </a:rPr>
                <a:t>係　長</a:t>
              </a:r>
            </a:p>
          </xdr:txBody>
        </xdr:sp>
        <xdr:sp macro="" textlink="">
          <xdr:nvSpPr>
            <xdr:cNvPr id="21731" name="Text Box 5"/>
            <xdr:cNvSpPr txBox="1">
              <a:spLocks noChangeArrowheads="1"/>
            </xdr:cNvSpPr>
          </xdr:nvSpPr>
          <xdr:spPr>
            <a:xfrm>
              <a:off x="3916122" y="190128"/>
              <a:ext cx="579120" cy="657736"/>
            </a:xfrm>
            <a:prstGeom prst="rect">
              <a:avLst/>
            </a:prstGeom>
            <a:solidFill>
              <a:sysClr val="window" lastClr="FFFFFF"/>
            </a:solidFill>
            <a:ln w="12700">
              <a:solidFill>
                <a:sysClr val="windowText" lastClr="000000"/>
              </a:solidFill>
              <a:miter/>
            </a:ln>
          </xdr:spPr>
          <xdr:txBody>
            <a:bodyPr vertOverflow="overflow" horzOverflow="overflow" lIns="6350" tIns="6350" rIns="6350" bIns="6350" upright="1"/>
            <a:lstStyle/>
            <a:p/>
          </xdr:txBody>
        </xdr:sp>
        <xdr:sp macro="" textlink="">
          <xdr:nvSpPr>
            <xdr:cNvPr id="21732" name="Text Box 6"/>
            <xdr:cNvSpPr txBox="1">
              <a:spLocks noChangeArrowheads="1"/>
            </xdr:cNvSpPr>
          </xdr:nvSpPr>
          <xdr:spPr>
            <a:xfrm>
              <a:off x="4487622" y="190128"/>
              <a:ext cx="589528" cy="657736"/>
            </a:xfrm>
            <a:prstGeom prst="rect">
              <a:avLst/>
            </a:prstGeom>
            <a:solidFill>
              <a:sysClr val="window" lastClr="FFFFFF"/>
            </a:solidFill>
            <a:ln w="12700">
              <a:solidFill>
                <a:sysClr val="windowText" lastClr="000000"/>
              </a:solidFill>
              <a:miter/>
            </a:ln>
          </xdr:spPr>
          <xdr:txBody>
            <a:bodyPr vertOverflow="overflow" horzOverflow="overflow" lIns="6350" tIns="6350" rIns="6350" bIns="6350" upright="1"/>
            <a:lstStyle/>
            <a:p/>
          </xdr:txBody>
        </xdr:sp>
      </xdr:grpSp>
      <xdr:sp macro="" textlink="">
        <xdr:nvSpPr>
          <xdr:cNvPr id="21727" name="Text Box 7"/>
          <xdr:cNvSpPr txBox="1">
            <a:spLocks noChangeArrowheads="1"/>
          </xdr:cNvSpPr>
        </xdr:nvSpPr>
        <xdr:spPr>
          <a:xfrm>
            <a:off x="4875157" y="190498"/>
            <a:ext cx="875927" cy="655320"/>
          </a:xfrm>
          <a:prstGeom prst="rect">
            <a:avLst/>
          </a:prstGeom>
          <a:solidFill>
            <a:sysClr val="window" lastClr="FFFFFF"/>
          </a:solidFill>
          <a:ln w="12700">
            <a:solidFill>
              <a:sysClr val="windowText" lastClr="000000"/>
            </a:solidFill>
            <a:miter/>
          </a:ln>
        </xdr:spPr>
        <xdr:txBody>
          <a:bodyPr vertOverflow="overflow" horzOverflow="overflow" lIns="6350" tIns="6350" rIns="6350" bIns="6350" upright="1"/>
          <a:lstStyle/>
          <a:p/>
        </xdr:txBody>
      </xdr:sp>
      <xdr:sp macro="" textlink="">
        <xdr:nvSpPr>
          <xdr:cNvPr id="21728" name="Text Box 8"/>
          <xdr:cNvSpPr txBox="1">
            <a:spLocks noChangeArrowheads="1"/>
          </xdr:cNvSpPr>
        </xdr:nvSpPr>
        <xdr:spPr>
          <a:xfrm>
            <a:off x="5751829" y="190500"/>
            <a:ext cx="594986" cy="655320"/>
          </a:xfrm>
          <a:prstGeom prst="rect">
            <a:avLst/>
          </a:prstGeom>
          <a:solidFill>
            <a:sysClr val="window" lastClr="FFFFFF"/>
          </a:solidFill>
          <a:ln w="12700">
            <a:solidFill>
              <a:sysClr val="windowText" lastClr="000000"/>
            </a:solidFill>
            <a:miter/>
          </a:ln>
        </xdr:spPr>
        <xdr:txBody>
          <a:bodyPr vertOverflow="overflow" horzOverflow="overflow" lIns="6350" tIns="6350" rIns="6350" bIns="6350" upright="1"/>
          <a:lstStyle/>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mlns:xdr="http://schemas.openxmlformats.org/drawingml/2006/spreadsheetDrawing">
      <xdr:col>21</xdr:col>
      <xdr:colOff>0</xdr:colOff>
      <xdr:row>11</xdr:row>
      <xdr:rowOff>19685</xdr:rowOff>
    </xdr:from>
    <xdr:to xmlns:xdr="http://schemas.openxmlformats.org/drawingml/2006/spreadsheetDrawing">
      <xdr:col>30</xdr:col>
      <xdr:colOff>8255</xdr:colOff>
      <xdr:row>11</xdr:row>
      <xdr:rowOff>257810</xdr:rowOff>
    </xdr:to>
    <xdr:sp macro="" textlink="">
      <xdr:nvSpPr>
        <xdr:cNvPr id="7269" name="角丸四角形 1"/>
        <xdr:cNvSpPr>
          <a:spLocks noChangeArrowheads="1"/>
        </xdr:cNvSpPr>
      </xdr:nvSpPr>
      <xdr:spPr>
        <a:xfrm>
          <a:off x="3600450" y="2413000"/>
          <a:ext cx="1551305" cy="238125"/>
        </a:xfrm>
        <a:prstGeom prst="roundRect">
          <a:avLst>
            <a:gd name="adj" fmla="val 16677"/>
          </a:avLst>
        </a:prstGeom>
        <a:noFill/>
        <a:ln w="6350">
          <a:solidFill>
            <a:srgbClr val="7F7F7F"/>
          </a:solidFill>
          <a:miter/>
        </a:ln>
      </xdr:spPr>
      <xdr:txBody>
        <a:bodyPr vertOverflow="clip" horzOverflow="overflow" wrap="square" lIns="19050" tIns="3175" rIns="3175" bIns="3175" anchor="ctr" upright="1"/>
        <a:lstStyle/>
        <a:p>
          <a:pPr algn="ctr">
            <a:lnSpc>
              <a:spcPts val="1800"/>
            </a:lnSpc>
          </a:pPr>
          <a:r>
            <a:rPr lang="ja-JP" altLang="en-US" sz="1100" b="0" i="0" u="none" strike="noStrike" baseline="0">
              <a:solidFill>
                <a:srgbClr xmlns:mc="http://schemas.openxmlformats.org/markup-compatibility/2006" xmlns:a14="http://schemas.microsoft.com/office/drawing/2010/main" val="808080" a14:legacySpreadsheetColorIndex="23" mc:Ignorable="a14"/>
              </a:solidFill>
              <a:latin typeface="游ゴシック"/>
              <a:ea typeface="游ゴシック"/>
            </a:rPr>
            <a:t>直筆記入</a:t>
          </a:r>
        </a:p>
      </xdr:txBody>
    </xdr:sp>
    <xdr:clientData fPrintsWithSheet="0"/>
  </xdr:twoCellAnchor>
  <xdr:twoCellAnchor>
    <xdr:from xmlns:xdr="http://schemas.openxmlformats.org/drawingml/2006/spreadsheetDrawing">
      <xdr:col>34</xdr:col>
      <xdr:colOff>26035</xdr:colOff>
      <xdr:row>23</xdr:row>
      <xdr:rowOff>181610</xdr:rowOff>
    </xdr:from>
    <xdr:to xmlns:xdr="http://schemas.openxmlformats.org/drawingml/2006/spreadsheetDrawing">
      <xdr:col>37</xdr:col>
      <xdr:colOff>146050</xdr:colOff>
      <xdr:row>24</xdr:row>
      <xdr:rowOff>153035</xdr:rowOff>
    </xdr:to>
    <xdr:sp macro="" textlink="">
      <xdr:nvSpPr>
        <xdr:cNvPr id="7270" name="Line 94"/>
        <xdr:cNvSpPr>
          <a:spLocks noChangeShapeType="1"/>
        </xdr:cNvSpPr>
      </xdr:nvSpPr>
      <xdr:spPr>
        <a:xfrm flipH="1" flipV="1">
          <a:off x="5855335" y="5365750"/>
          <a:ext cx="634365" cy="250190"/>
        </a:xfrm>
        <a:prstGeom prst="line">
          <a:avLst/>
        </a:prstGeom>
        <a:noFill/>
        <a:ln w="9525">
          <a:solidFill>
            <a:sysClr val="windowText" lastClr="000000"/>
          </a:solidFill>
          <a:miter/>
          <a:tailEnd type="triangle"/>
        </a:ln>
      </xdr:spPr>
      <xdr:txBody>
        <a:bodyPr vertOverflow="overflow" horzOverflow="overflow" upright="1"/>
        <a:lstStyle/>
        <a:p/>
      </xdr:txBody>
    </xdr:sp>
    <xdr:clientData/>
  </xdr:twoCellAnchor>
  <xdr:twoCellAnchor>
    <xdr:from xmlns:xdr="http://schemas.openxmlformats.org/drawingml/2006/spreadsheetDrawing">
      <xdr:col>34</xdr:col>
      <xdr:colOff>34290</xdr:colOff>
      <xdr:row>24</xdr:row>
      <xdr:rowOff>181610</xdr:rowOff>
    </xdr:from>
    <xdr:to xmlns:xdr="http://schemas.openxmlformats.org/drawingml/2006/spreadsheetDrawing">
      <xdr:col>37</xdr:col>
      <xdr:colOff>154305</xdr:colOff>
      <xdr:row>25</xdr:row>
      <xdr:rowOff>163195</xdr:rowOff>
    </xdr:to>
    <xdr:sp macro="" textlink="">
      <xdr:nvSpPr>
        <xdr:cNvPr id="7271" name="Line 95"/>
        <xdr:cNvSpPr>
          <a:spLocks noChangeShapeType="1"/>
        </xdr:cNvSpPr>
      </xdr:nvSpPr>
      <xdr:spPr>
        <a:xfrm flipH="1" flipV="1">
          <a:off x="5863590" y="5644515"/>
          <a:ext cx="634365" cy="260350"/>
        </a:xfrm>
        <a:prstGeom prst="line">
          <a:avLst/>
        </a:prstGeom>
        <a:noFill/>
        <a:ln w="9525">
          <a:solidFill>
            <a:sysClr val="windowText" lastClr="000000"/>
          </a:solidFill>
          <a:miter/>
          <a:tailEnd type="triangle"/>
        </a:ln>
      </xdr:spPr>
      <xdr:txBody>
        <a:bodyPr vertOverflow="overflow" horzOverflow="overflow" upright="1"/>
        <a:lstStyle/>
        <a:p/>
      </xdr:txBody>
    </xdr:sp>
    <xdr:clientData/>
  </xdr:twoCellAnchor>
  <xdr:twoCellAnchor>
    <xdr:from xmlns:xdr="http://schemas.openxmlformats.org/drawingml/2006/spreadsheetDrawing">
      <xdr:col>32</xdr:col>
      <xdr:colOff>137160</xdr:colOff>
      <xdr:row>25</xdr:row>
      <xdr:rowOff>0</xdr:rowOff>
    </xdr:from>
    <xdr:to xmlns:xdr="http://schemas.openxmlformats.org/drawingml/2006/spreadsheetDrawing">
      <xdr:col>38</xdr:col>
      <xdr:colOff>8255</xdr:colOff>
      <xdr:row>26</xdr:row>
      <xdr:rowOff>163195</xdr:rowOff>
    </xdr:to>
    <xdr:sp macro="" textlink="">
      <xdr:nvSpPr>
        <xdr:cNvPr id="7272" name="Line 96"/>
        <xdr:cNvSpPr>
          <a:spLocks noChangeShapeType="1"/>
        </xdr:cNvSpPr>
      </xdr:nvSpPr>
      <xdr:spPr>
        <a:xfrm flipH="1" flipV="1">
          <a:off x="5623560" y="5741670"/>
          <a:ext cx="899795" cy="441960"/>
        </a:xfrm>
        <a:prstGeom prst="line">
          <a:avLst/>
        </a:prstGeom>
        <a:noFill/>
        <a:ln w="9525">
          <a:solidFill>
            <a:sysClr val="windowText" lastClr="000000"/>
          </a:solidFill>
          <a:miter/>
          <a:tailEnd type="triangle"/>
        </a:ln>
      </xdr:spPr>
      <xdr:txBody>
        <a:bodyPr vertOverflow="overflow" horzOverflow="overflow" upright="1"/>
        <a:lstStyle/>
        <a:p/>
      </xdr:txBody>
    </xdr:sp>
    <xdr:clientData/>
  </xdr:twoCellAnchor>
  <xdr:twoCellAnchor>
    <xdr:from xmlns:xdr="http://schemas.openxmlformats.org/drawingml/2006/spreadsheetDrawing">
      <xdr:col>45</xdr:col>
      <xdr:colOff>137160</xdr:colOff>
      <xdr:row>29</xdr:row>
      <xdr:rowOff>85725</xdr:rowOff>
    </xdr:from>
    <xdr:to xmlns:xdr="http://schemas.openxmlformats.org/drawingml/2006/spreadsheetDrawing">
      <xdr:col>76</xdr:col>
      <xdr:colOff>43180</xdr:colOff>
      <xdr:row>37</xdr:row>
      <xdr:rowOff>19050</xdr:rowOff>
    </xdr:to>
    <xdr:sp macro="" textlink="">
      <xdr:nvSpPr>
        <xdr:cNvPr id="7273" name="Text Box 97"/>
        <xdr:cNvSpPr txBox="1">
          <a:spLocks noChangeArrowheads="1"/>
        </xdr:cNvSpPr>
      </xdr:nvSpPr>
      <xdr:spPr>
        <a:xfrm>
          <a:off x="7852410" y="6942455"/>
          <a:ext cx="5220970" cy="2058670"/>
        </a:xfrm>
        <a:prstGeom prst="rect">
          <a:avLst/>
        </a:prstGeom>
        <a:solidFill>
          <a:sysClr val="window" lastClr="FFFFFF"/>
        </a:solidFill>
        <a:ln w="9525">
          <a:solidFill>
            <a:sysClr val="windowText" lastClr="000000"/>
          </a:solidFill>
          <a:miter/>
        </a:ln>
      </xdr:spPr>
      <xdr:txBody>
        <a:bodyPr vertOverflow="clip" horzOverflow="overflow" wrap="square" lIns="27432" tIns="18288" rIns="0" bIns="0" anchor="t" upright="1"/>
        <a:lstStyle/>
        <a:p>
          <a:pPr algn="l"/>
        </a:p>
        <a:p>
          <a:pPr algn="l">
            <a:lnSpc>
              <a:spcPts val="1320"/>
            </a:lnSpc>
          </a:pP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　【</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 </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特定施設とは</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 </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a:t>
          </a:r>
        </a:p>
        <a:p>
          <a:pPr algn="l"/>
        </a:p>
        <a:p>
          <a:pPr algn="l">
            <a:lnSpc>
              <a:spcPts val="1320"/>
            </a:lnSpc>
          </a:pP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　工場・事業場の製造工程等で人の健康及び生活環境に被害の生ずるおそれのあるものを含む汚水や排水を排出する施設として、法律で定められた施設（水質汚濁防止法施行令別表第</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1</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に掲げられている施設）をいい、この特定施設のある工場・事業場を特定事業場といいます。</a:t>
          </a:r>
        </a:p>
        <a:p>
          <a:pPr algn="l">
            <a:lnSpc>
              <a:spcPts val="1320"/>
            </a:lnSpc>
          </a:pP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 </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　特定事業場とその他の事業場では、届出書類や規制等に違いがありますので、工場・事業場が特定事業場に該当するかしないかをよくご確認ください。</a:t>
          </a:r>
        </a:p>
        <a:p>
          <a:pPr algn="l">
            <a:lnSpc>
              <a:spcPts val="1320"/>
            </a:lnSpc>
          </a:pP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　なお、特定施設を設置している工場などを特定事業場と呼び、特定事業場とその他の事業場とでは排水基準値に違いはないものの、事務手続き等に違いがあります。</a:t>
          </a:r>
        </a:p>
      </xdr:txBody>
    </xdr:sp>
    <xdr:clientData/>
  </xdr:twoCellAnchor>
  <xdr:twoCellAnchor>
    <xdr:from xmlns:xdr="http://schemas.openxmlformats.org/drawingml/2006/spreadsheetDrawing">
      <xdr:col>45</xdr:col>
      <xdr:colOff>146050</xdr:colOff>
      <xdr:row>38</xdr:row>
      <xdr:rowOff>85725</xdr:rowOff>
    </xdr:from>
    <xdr:to xmlns:xdr="http://schemas.openxmlformats.org/drawingml/2006/spreadsheetDrawing">
      <xdr:col>76</xdr:col>
      <xdr:colOff>51435</xdr:colOff>
      <xdr:row>64</xdr:row>
      <xdr:rowOff>112395</xdr:rowOff>
    </xdr:to>
    <xdr:sp macro="" textlink="">
      <xdr:nvSpPr>
        <xdr:cNvPr id="7274" name="Text Box 98"/>
        <xdr:cNvSpPr txBox="1">
          <a:spLocks noChangeArrowheads="1"/>
        </xdr:cNvSpPr>
      </xdr:nvSpPr>
      <xdr:spPr>
        <a:xfrm>
          <a:off x="7861300" y="9170670"/>
          <a:ext cx="5220335" cy="4591050"/>
        </a:xfrm>
        <a:prstGeom prst="rect">
          <a:avLst/>
        </a:prstGeom>
        <a:solidFill>
          <a:sysClr val="window" lastClr="FFFFFF"/>
        </a:solidFill>
        <a:ln w="9525">
          <a:solidFill>
            <a:sysClr val="windowText" lastClr="000000"/>
          </a:solidFill>
          <a:miter/>
        </a:ln>
      </xdr:spPr>
      <xdr:txBody>
        <a:bodyPr vertOverflow="clip" horzOverflow="overflow" wrap="square" lIns="27432" tIns="18288" rIns="0" bIns="0" anchor="t" upright="1"/>
        <a:lstStyle/>
        <a:p>
          <a:pPr algn="l"/>
        </a:p>
        <a:p>
          <a:pPr algn="l">
            <a:lnSpc>
              <a:spcPts val="1320"/>
            </a:lnSpc>
          </a:pP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　【</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 </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除害施設とは</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 </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a:t>
          </a:r>
        </a:p>
        <a:p>
          <a:pPr algn="l"/>
        </a:p>
        <a:p>
          <a:pPr algn="l">
            <a:lnSpc>
              <a:spcPts val="1320"/>
            </a:lnSpc>
          </a:pP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　下水道自体に害を及ぼすような汚水に含まれる有害物質を、下水道に排水する前に除去するための施設です。</a:t>
          </a:r>
        </a:p>
        <a:p>
          <a:pPr algn="l">
            <a:lnSpc>
              <a:spcPts val="1320"/>
            </a:lnSpc>
          </a:pP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　そのような汚水を排出する各事業所（ガスリンスタンドや飲食店など）より、自らの責任において設置・管理を行っていただきます。</a:t>
          </a:r>
        </a:p>
        <a:p>
          <a:pPr algn="l"/>
        </a:p>
        <a:p>
          <a:pPr algn="l">
            <a:lnSpc>
              <a:spcPts val="1320"/>
            </a:lnSpc>
          </a:pP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　下水処理場が処理しきれない種類の汚染物質や大量の有害物質を含んだ汚水、また下水道内を破壊・閉塞させる危険性を持つ物質を含む汚水を排水する場合に、除害施設の設置は義務付けられています。</a:t>
          </a:r>
        </a:p>
        <a:p>
          <a:pPr algn="l">
            <a:lnSpc>
              <a:spcPts val="1320"/>
            </a:lnSpc>
          </a:pP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　</a:t>
          </a:r>
        </a:p>
        <a:p>
          <a:pPr algn="l">
            <a:lnSpc>
              <a:spcPts val="1320"/>
            </a:lnSpc>
          </a:pP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　除害施設の設置が必要かどうかは、排出する予定の汚水により、魚沼市下水道条例等を参考に判断願います。</a:t>
          </a:r>
        </a:p>
        <a:p>
          <a:pPr algn="l"/>
        </a:p>
        <a:p>
          <a:pPr algn="l">
            <a:lnSpc>
              <a:spcPts val="1320"/>
            </a:lnSpc>
          </a:pP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■除害施設の一例</a:t>
          </a:r>
        </a:p>
        <a:p>
          <a:pPr algn="l">
            <a:lnSpc>
              <a:spcPts val="1320"/>
            </a:lnSpc>
          </a:pP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・オイル阻集器（オイルトラップ）、グリース阻集器（グリーストラップ）</a:t>
          </a:r>
        </a:p>
        <a:p>
          <a:pPr algn="l">
            <a:lnSpc>
              <a:spcPts val="1320"/>
            </a:lnSpc>
          </a:pP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　　</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ガソリンスタンドや飲食店など、油類を含む汚水を排出する事業所に設置</a:t>
          </a:r>
        </a:p>
        <a:p>
          <a:pPr algn="l"/>
        </a:p>
        <a:p>
          <a:pPr algn="l">
            <a:lnSpc>
              <a:spcPts val="1320"/>
            </a:lnSpc>
          </a:pP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・ヘアー阻集器（ヘアートラップ）</a:t>
          </a:r>
        </a:p>
        <a:p>
          <a:pPr algn="l">
            <a:lnSpc>
              <a:spcPts val="1320"/>
            </a:lnSpc>
          </a:pP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　　</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美容院や公衆浴場、プールなど、毛髪や毛髪に付着した油分を含む汚水を</a:t>
          </a:r>
        </a:p>
        <a:p>
          <a:pPr algn="l">
            <a:lnSpc>
              <a:spcPts val="1320"/>
            </a:lnSpc>
          </a:pP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　　　排出する事業所に設置</a:t>
          </a:r>
        </a:p>
        <a:p>
          <a:pPr algn="l"/>
        </a:p>
        <a:p>
          <a:pPr algn="l">
            <a:lnSpc>
              <a:spcPts val="1320"/>
            </a:lnSpc>
          </a:pP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・ランドリー阻集器（ランドリートラップ）</a:t>
          </a:r>
        </a:p>
        <a:p>
          <a:pPr algn="l">
            <a:lnSpc>
              <a:spcPts val="1320"/>
            </a:lnSpc>
          </a:pP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　　</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クリーニング店やコインランドリーなど、毛髪や糸くずを含む汚水を排出する</a:t>
          </a:r>
        </a:p>
        <a:p>
          <a:pPr algn="l">
            <a:lnSpc>
              <a:spcPts val="1320"/>
            </a:lnSpc>
          </a:pP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　　　事業所に設置</a:t>
          </a:r>
        </a:p>
        <a:p>
          <a:pPr algn="l"/>
        </a:p>
      </xdr:txBody>
    </xdr:sp>
    <xdr:clientData/>
  </xdr:twoCellAnchor>
</xdr:wsDr>
</file>

<file path=xl/drawings/drawing7.xml><?xml version="1.0" encoding="utf-8"?>
<xdr:wsDr xmlns:xdr="http://schemas.openxmlformats.org/drawingml/2006/spreadsheetDrawing" xmlns:a="http://schemas.openxmlformats.org/drawingml/2006/main">
  <xdr:twoCellAnchor>
    <xdr:from xmlns:xdr="http://schemas.openxmlformats.org/drawingml/2006/spreadsheetDrawing">
      <xdr:col>18</xdr:col>
      <xdr:colOff>171450</xdr:colOff>
      <xdr:row>13</xdr:row>
      <xdr:rowOff>28575</xdr:rowOff>
    </xdr:from>
    <xdr:to xmlns:xdr="http://schemas.openxmlformats.org/drawingml/2006/spreadsheetDrawing">
      <xdr:col>30</xdr:col>
      <xdr:colOff>0</xdr:colOff>
      <xdr:row>13</xdr:row>
      <xdr:rowOff>249555</xdr:rowOff>
    </xdr:to>
    <xdr:sp macro="" textlink="">
      <xdr:nvSpPr>
        <xdr:cNvPr id="8280" name="角丸四角形 1"/>
        <xdr:cNvSpPr>
          <a:spLocks noChangeArrowheads="1"/>
        </xdr:cNvSpPr>
      </xdr:nvSpPr>
      <xdr:spPr>
        <a:xfrm>
          <a:off x="3257550" y="2772410"/>
          <a:ext cx="1885950" cy="220980"/>
        </a:xfrm>
        <a:prstGeom prst="roundRect">
          <a:avLst>
            <a:gd name="adj" fmla="val 16673"/>
          </a:avLst>
        </a:prstGeom>
        <a:noFill/>
        <a:ln w="6350">
          <a:solidFill>
            <a:srgbClr val="7F7F7F"/>
          </a:solidFill>
          <a:miter/>
        </a:ln>
      </xdr:spPr>
      <xdr:txBody>
        <a:bodyPr vertOverflow="clip" horzOverflow="overflow" wrap="square" lIns="19050" tIns="3175" rIns="3175" bIns="3175" anchor="ctr" upright="1"/>
        <a:lstStyle/>
        <a:p>
          <a:pPr algn="ctr">
            <a:lnSpc>
              <a:spcPts val="1800"/>
            </a:lnSpc>
          </a:pPr>
          <a:r>
            <a:rPr lang="ja-JP" altLang="en-US" sz="1100" b="0" i="0" u="none" strike="noStrike" baseline="0">
              <a:solidFill>
                <a:srgbClr xmlns:mc="http://schemas.openxmlformats.org/markup-compatibility/2006" xmlns:a14="http://schemas.microsoft.com/office/drawing/2010/main" val="808080" a14:legacySpreadsheetColorIndex="23" mc:Ignorable="a14"/>
              </a:solidFill>
              <a:latin typeface="游ゴシック"/>
              <a:ea typeface="游ゴシック"/>
            </a:rPr>
            <a:t>直筆記入</a:t>
          </a:r>
        </a:p>
      </xdr:txBody>
    </xdr:sp>
    <xdr:clientData fPrintsWithSheet="0"/>
  </xdr:twoCellAnchor>
</xdr:wsDr>
</file>

<file path=xl/drawings/drawing8.xml><?xml version="1.0" encoding="utf-8"?>
<xdr:wsDr xmlns:xdr="http://schemas.openxmlformats.org/drawingml/2006/spreadsheetDrawing" xmlns:a="http://schemas.openxmlformats.org/drawingml/2006/main">
  <xdr:twoCellAnchor>
    <xdr:from xmlns:xdr="http://schemas.openxmlformats.org/drawingml/2006/spreadsheetDrawing">
      <xdr:col>19</xdr:col>
      <xdr:colOff>0</xdr:colOff>
      <xdr:row>13</xdr:row>
      <xdr:rowOff>28575</xdr:rowOff>
    </xdr:from>
    <xdr:to xmlns:xdr="http://schemas.openxmlformats.org/drawingml/2006/spreadsheetDrawing">
      <xdr:col>30</xdr:col>
      <xdr:colOff>0</xdr:colOff>
      <xdr:row>13</xdr:row>
      <xdr:rowOff>249555</xdr:rowOff>
    </xdr:to>
    <xdr:sp macro="" textlink="">
      <xdr:nvSpPr>
        <xdr:cNvPr id="9314" name="角丸四角形 2"/>
        <xdr:cNvSpPr>
          <a:spLocks noChangeArrowheads="1"/>
        </xdr:cNvSpPr>
      </xdr:nvSpPr>
      <xdr:spPr>
        <a:xfrm>
          <a:off x="3257550" y="2774315"/>
          <a:ext cx="1885950" cy="220980"/>
        </a:xfrm>
        <a:prstGeom prst="roundRect">
          <a:avLst>
            <a:gd name="adj" fmla="val 16673"/>
          </a:avLst>
        </a:prstGeom>
        <a:noFill/>
        <a:ln w="6350">
          <a:solidFill>
            <a:srgbClr val="7F7F7F"/>
          </a:solidFill>
          <a:miter/>
        </a:ln>
      </xdr:spPr>
      <xdr:txBody>
        <a:bodyPr vertOverflow="clip" horzOverflow="overflow" wrap="square" lIns="19050" tIns="3175" rIns="3175" bIns="3175" anchor="ctr" upright="1"/>
        <a:lstStyle/>
        <a:p>
          <a:pPr algn="ctr">
            <a:lnSpc>
              <a:spcPts val="1800"/>
            </a:lnSpc>
          </a:pPr>
          <a:r>
            <a:rPr lang="ja-JP" altLang="en-US" sz="1100" b="0" i="0" u="none" strike="noStrike" baseline="0">
              <a:solidFill>
                <a:srgbClr xmlns:mc="http://schemas.openxmlformats.org/markup-compatibility/2006" xmlns:a14="http://schemas.microsoft.com/office/drawing/2010/main" val="808080" a14:legacySpreadsheetColorIndex="23" mc:Ignorable="a14"/>
              </a:solidFill>
              <a:latin typeface="游ゴシック"/>
              <a:ea typeface="游ゴシック"/>
            </a:rPr>
            <a:t>直筆記入</a:t>
          </a:r>
        </a:p>
      </xdr:txBody>
    </xdr:sp>
    <xdr:clientData fPrintsWithSheet="0"/>
  </xdr:twoCellAnchor>
</xdr:wsDr>
</file>

<file path=xl/drawings/drawing9.xml><?xml version="1.0" encoding="utf-8"?>
<xdr:wsDr xmlns:xdr="http://schemas.openxmlformats.org/drawingml/2006/spreadsheetDrawing" xmlns:a="http://schemas.openxmlformats.org/drawingml/2006/main">
  <xdr:twoCellAnchor>
    <xdr:from xmlns:xdr="http://schemas.openxmlformats.org/drawingml/2006/spreadsheetDrawing">
      <xdr:col>19</xdr:col>
      <xdr:colOff>0</xdr:colOff>
      <xdr:row>13</xdr:row>
      <xdr:rowOff>28575</xdr:rowOff>
    </xdr:from>
    <xdr:to xmlns:xdr="http://schemas.openxmlformats.org/drawingml/2006/spreadsheetDrawing">
      <xdr:col>30</xdr:col>
      <xdr:colOff>0</xdr:colOff>
      <xdr:row>13</xdr:row>
      <xdr:rowOff>249555</xdr:rowOff>
    </xdr:to>
    <xdr:sp macro="" textlink="">
      <xdr:nvSpPr>
        <xdr:cNvPr id="10329" name="角丸四角形 2"/>
        <xdr:cNvSpPr>
          <a:spLocks noChangeArrowheads="1"/>
        </xdr:cNvSpPr>
      </xdr:nvSpPr>
      <xdr:spPr>
        <a:xfrm>
          <a:off x="3257550" y="2774315"/>
          <a:ext cx="1885950" cy="220980"/>
        </a:xfrm>
        <a:prstGeom prst="roundRect">
          <a:avLst>
            <a:gd name="adj" fmla="val 16673"/>
          </a:avLst>
        </a:prstGeom>
        <a:noFill/>
        <a:ln w="6350">
          <a:solidFill>
            <a:srgbClr val="7F7F7F"/>
          </a:solidFill>
          <a:miter/>
        </a:ln>
      </xdr:spPr>
      <xdr:txBody>
        <a:bodyPr vertOverflow="clip" horzOverflow="overflow" wrap="square" lIns="19050" tIns="3175" rIns="3175" bIns="3175" anchor="ctr" upright="1"/>
        <a:lstStyle/>
        <a:p>
          <a:pPr algn="ctr">
            <a:lnSpc>
              <a:spcPts val="1800"/>
            </a:lnSpc>
          </a:pPr>
          <a:r>
            <a:rPr lang="ja-JP" altLang="en-US" sz="1100" b="0" i="0" u="none" strike="noStrike" baseline="0">
              <a:solidFill>
                <a:srgbClr xmlns:mc="http://schemas.openxmlformats.org/markup-compatibility/2006" xmlns:a14="http://schemas.microsoft.com/office/drawing/2010/main" val="808080" a14:legacySpreadsheetColorIndex="23" mc:Ignorable="a14"/>
              </a:solidFill>
              <a:latin typeface="游ゴシック"/>
              <a:ea typeface="游ゴシック"/>
            </a:rPr>
            <a:t>直筆記入</a:t>
          </a:r>
        </a:p>
      </xdr:txBody>
    </xdr:sp>
    <xdr:clientData fPrintsWithSheet="0"/>
  </xdr:twoCellAnchor>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10.bin" /><Relationship Id="rId2" Type="http://schemas.openxmlformats.org/officeDocument/2006/relationships/drawing" Target="../drawings/drawing8.xml" /><Relationship Id="rId3" Type="http://schemas.openxmlformats.org/officeDocument/2006/relationships/vmlDrawing" Target="../drawings/vmlDrawing7.vml" /><Relationship Id="rId4" Type="http://schemas.openxmlformats.org/officeDocument/2006/relationships/comments" Target="../comments7.xml" /></Relationships>
</file>

<file path=xl/worksheets/_rels/sheet11.xml.rels><?xml version="1.0" encoding="UTF-8"?><Relationships xmlns="http://schemas.openxmlformats.org/package/2006/relationships"><Relationship Id="rId1" Type="http://schemas.openxmlformats.org/officeDocument/2006/relationships/printerSettings" Target="../printerSettings/printerSettings11.bin" /><Relationship Id="rId2" Type="http://schemas.openxmlformats.org/officeDocument/2006/relationships/drawing" Target="../drawings/drawing9.xml" /><Relationship Id="rId3" Type="http://schemas.openxmlformats.org/officeDocument/2006/relationships/vmlDrawing" Target="../drawings/vmlDrawing8.vml" /><Relationship Id="rId4" Type="http://schemas.openxmlformats.org/officeDocument/2006/relationships/comments" Target="../comments8.xml" /></Relationships>
</file>

<file path=xl/worksheets/_rels/sheet12.xml.rels><?xml version="1.0" encoding="UTF-8"?><Relationships xmlns="http://schemas.openxmlformats.org/package/2006/relationships"><Relationship Id="rId1" Type="http://schemas.openxmlformats.org/officeDocument/2006/relationships/printerSettings" Target="../printerSettings/printerSettings12.bin" /><Relationship Id="rId2" Type="http://schemas.openxmlformats.org/officeDocument/2006/relationships/drawing" Target="../drawings/drawing10.xml" /><Relationship Id="rId3" Type="http://schemas.openxmlformats.org/officeDocument/2006/relationships/vmlDrawing" Target="../drawings/vmlDrawing9.vml" /><Relationship Id="rId4" Type="http://schemas.openxmlformats.org/officeDocument/2006/relationships/comments" Target="../comments9.xml" /></Relationships>
</file>

<file path=xl/worksheets/_rels/sheet13.xml.rels><?xml version="1.0" encoding="UTF-8"?><Relationships xmlns="http://schemas.openxmlformats.org/package/2006/relationships"><Relationship Id="rId1" Type="http://schemas.openxmlformats.org/officeDocument/2006/relationships/printerSettings" Target="../printerSettings/printerSettings13.bin" /><Relationship Id="rId2" Type="http://schemas.openxmlformats.org/officeDocument/2006/relationships/drawing" Target="../drawings/drawing11.xml" /><Relationship Id="rId3" Type="http://schemas.openxmlformats.org/officeDocument/2006/relationships/vmlDrawing" Target="../drawings/vmlDrawing10.vml" /><Relationship Id="rId4" Type="http://schemas.openxmlformats.org/officeDocument/2006/relationships/comments" Target="../comments10.xml" /></Relationships>
</file>

<file path=xl/worksheets/_rels/sheet14.xml.rels><?xml version="1.0" encoding="UTF-8"?><Relationships xmlns="http://schemas.openxmlformats.org/package/2006/relationships"><Relationship Id="rId1" Type="http://schemas.openxmlformats.org/officeDocument/2006/relationships/printerSettings" Target="../printerSettings/printerSettings14.bin" /><Relationship Id="rId2" Type="http://schemas.openxmlformats.org/officeDocument/2006/relationships/drawing" Target="../drawings/drawing12.xml" /><Relationship Id="rId3" Type="http://schemas.openxmlformats.org/officeDocument/2006/relationships/vmlDrawing" Target="../drawings/vmlDrawing11.vml" /><Relationship Id="rId4" Type="http://schemas.openxmlformats.org/officeDocument/2006/relationships/comments" Target="../comments11.xml" /></Relationships>
</file>

<file path=xl/worksheets/_rels/sheet15.xml.rels><?xml version="1.0" encoding="UTF-8"?><Relationships xmlns="http://schemas.openxmlformats.org/package/2006/relationships"><Relationship Id="rId1" Type="http://schemas.openxmlformats.org/officeDocument/2006/relationships/printerSettings" Target="../printerSettings/printerSettings15.bin" /><Relationship Id="rId2" Type="http://schemas.openxmlformats.org/officeDocument/2006/relationships/drawing" Target="../drawings/drawing13.xml" /><Relationship Id="rId3" Type="http://schemas.openxmlformats.org/officeDocument/2006/relationships/vmlDrawing" Target="../drawings/vmlDrawing12.vml" /><Relationship Id="rId4" Type="http://schemas.openxmlformats.org/officeDocument/2006/relationships/comments" Target="../comments12.xml" /></Relationships>
</file>

<file path=xl/worksheets/_rels/sheet16.xml.rels><?xml version="1.0" encoding="UTF-8"?><Relationships xmlns="http://schemas.openxmlformats.org/package/2006/relationships"><Relationship Id="rId1" Type="http://schemas.openxmlformats.org/officeDocument/2006/relationships/printerSettings" Target="../printerSettings/printerSettings16.bin" /><Relationship Id="rId2" Type="http://schemas.openxmlformats.org/officeDocument/2006/relationships/drawing" Target="../drawings/drawing14.xml" /><Relationship Id="rId3" Type="http://schemas.openxmlformats.org/officeDocument/2006/relationships/vmlDrawing" Target="../drawings/vmlDrawing13.vml" /><Relationship Id="rId4" Type="http://schemas.openxmlformats.org/officeDocument/2006/relationships/comments" Target="../comments13.xml" /></Relationships>
</file>

<file path=xl/worksheets/_rels/sheet17.xml.rels><?xml version="1.0" encoding="UTF-8"?><Relationships xmlns="http://schemas.openxmlformats.org/package/2006/relationships"><Relationship Id="rId1" Type="http://schemas.openxmlformats.org/officeDocument/2006/relationships/printerSettings" Target="../printerSettings/printerSettings17.bin" /><Relationship Id="rId2" Type="http://schemas.openxmlformats.org/officeDocument/2006/relationships/vmlDrawing" Target="../drawings/vmlDrawing14.vml" /><Relationship Id="rId3" Type="http://schemas.openxmlformats.org/officeDocument/2006/relationships/comments" Target="../comments14.xml" /></Relationships>
</file>

<file path=xl/worksheets/_rels/sheet18.xml.rels><?xml version="1.0" encoding="UTF-8"?><Relationships xmlns="http://schemas.openxmlformats.org/package/2006/relationships"><Relationship Id="rId1" Type="http://schemas.openxmlformats.org/officeDocument/2006/relationships/printerSettings" Target="../printerSettings/printerSettings18.bin" /><Relationship Id="rId2" Type="http://schemas.openxmlformats.org/officeDocument/2006/relationships/drawing" Target="../drawings/drawing15.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1.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2.xml" /><Relationship Id="rId3" Type="http://schemas.openxmlformats.org/officeDocument/2006/relationships/vmlDrawing" Target="../drawings/vmlDrawing1.vml" /><Relationship Id="rId4" Type="http://schemas.openxmlformats.org/officeDocument/2006/relationships/comments" Target="../comments1.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drawing" Target="../drawings/drawing3.xml" /><Relationship Id="rId3" Type="http://schemas.openxmlformats.org/officeDocument/2006/relationships/vmlDrawing" Target="../drawings/vmlDrawing2.vml" /><Relationship Id="rId4" Type="http://schemas.openxmlformats.org/officeDocument/2006/relationships/comments" Target="../comments2.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 Id="rId2" Type="http://schemas.openxmlformats.org/officeDocument/2006/relationships/drawing" Target="../drawings/drawing4.xml" /><Relationship Id="rId3" Type="http://schemas.openxmlformats.org/officeDocument/2006/relationships/vmlDrawing" Target="../drawings/vmlDrawing3.vml" /><Relationship Id="rId4" Type="http://schemas.openxmlformats.org/officeDocument/2006/relationships/comments" Target="../comments3.xml"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 Id="rId2" Type="http://schemas.openxmlformats.org/officeDocument/2006/relationships/drawing" Target="../drawings/drawing5.xml" /><Relationship Id="rId3" Type="http://schemas.openxmlformats.org/officeDocument/2006/relationships/vmlDrawing" Target="../drawings/vmlDrawing4.vml" /><Relationship Id="rId4" Type="http://schemas.openxmlformats.org/officeDocument/2006/relationships/comments" Target="../comments4.xml"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 Id="rId2" Type="http://schemas.openxmlformats.org/officeDocument/2006/relationships/drawing" Target="../drawings/drawing6.xml" /><Relationship Id="rId3" Type="http://schemas.openxmlformats.org/officeDocument/2006/relationships/vmlDrawing" Target="../drawings/vmlDrawing5.vml" /><Relationship Id="rId4" Type="http://schemas.openxmlformats.org/officeDocument/2006/relationships/comments" Target="../comments5.xml"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 Id="rId2" Type="http://schemas.openxmlformats.org/officeDocument/2006/relationships/drawing" Target="../drawings/drawing7.xml" /><Relationship Id="rId3" Type="http://schemas.openxmlformats.org/officeDocument/2006/relationships/vmlDrawing" Target="../drawings/vmlDrawing6.vml" /><Relationship Id="rId4" Type="http://schemas.openxmlformats.org/officeDocument/2006/relationships/comments" Target="../comments6.xml"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2"/>
  <dimension ref="A1:C7"/>
  <sheetViews>
    <sheetView workbookViewId="0">
      <selection activeCell="G5" sqref="G5"/>
    </sheetView>
  </sheetViews>
  <sheetFormatPr defaultRowHeight="15"/>
  <cols>
    <col min="1" max="1" width="19.375" style="1" bestFit="1" customWidth="1"/>
    <col min="2" max="16384" width="8.88671875" style="1" customWidth="1"/>
  </cols>
  <sheetData>
    <row r="1" spans="1:3">
      <c r="A1" s="1" t="s">
        <v>3</v>
      </c>
    </row>
    <row r="3" spans="1:3">
      <c r="A3" s="2" t="s">
        <v>14</v>
      </c>
      <c r="B3" s="3" t="b">
        <v>1</v>
      </c>
      <c r="C3" s="6"/>
    </row>
    <row r="4" spans="1:3">
      <c r="A4" s="2" t="s">
        <v>17</v>
      </c>
      <c r="B4" s="4" t="s">
        <v>187</v>
      </c>
      <c r="C4" s="7"/>
    </row>
    <row r="7" spans="1:3">
      <c r="B7" s="5"/>
    </row>
  </sheetData>
  <phoneticPr fontId="20"/>
  <dataValidations count="1">
    <dataValidation type="list" allowBlank="1" showDropDown="0" showInputMessage="1" showErrorMessage="1" sqref="B3">
      <formula1>"False,True"</formula1>
    </dataValidation>
  </dataValidations>
  <pageMargins left="0.7" right="0.7" top="0.75" bottom="0.75" header="0.3" footer="0.3"/>
  <pageSetup paperSize="9" firstPageNumber="0" fitToWidth="1" fitToHeight="1" orientation="portrait" usePrinterDefaults="1" useFirstPageNumber="1" r:id="rId1"/>
</worksheet>
</file>

<file path=xl/worksheets/sheet10.xml><?xml version="1.0" encoding="utf-8"?>
<worksheet xmlns="http://schemas.openxmlformats.org/spreadsheetml/2006/main" xmlns:r="http://schemas.openxmlformats.org/officeDocument/2006/relationships" xmlns:mc="http://schemas.openxmlformats.org/markup-compatibility/2006">
  <sheetPr>
    <tabColor indexed="52"/>
  </sheetPr>
  <dimension ref="A1:BD39"/>
  <sheetViews>
    <sheetView showZeros="0" zoomScaleSheetLayoutView="100" workbookViewId="0">
      <selection activeCell="AN27" sqref="AN27"/>
    </sheetView>
  </sheetViews>
  <sheetFormatPr defaultColWidth="2.5" defaultRowHeight="14.4"/>
  <cols>
    <col min="1" max="17" width="2.5" style="557" bestFit="1" customWidth="0"/>
    <col min="18" max="18" width="2.5" style="557"/>
    <col min="19" max="16384" width="2.5" style="557" bestFit="1" customWidth="0"/>
  </cols>
  <sheetData>
    <row r="1" spans="1:56" s="558" customFormat="1" ht="11.25" customHeight="1">
      <c r="A1" s="558"/>
      <c r="B1" s="569"/>
      <c r="C1" s="569"/>
      <c r="D1" s="569"/>
      <c r="E1" s="558"/>
      <c r="F1" s="558"/>
      <c r="G1" s="716" t="s">
        <v>244</v>
      </c>
      <c r="H1" s="730"/>
      <c r="I1" s="743"/>
      <c r="J1" s="716" t="s">
        <v>34</v>
      </c>
      <c r="K1" s="730"/>
      <c r="L1" s="743"/>
      <c r="M1" s="716" t="s">
        <v>528</v>
      </c>
      <c r="N1" s="730"/>
      <c r="O1" s="743"/>
      <c r="P1" s="716" t="s">
        <v>529</v>
      </c>
      <c r="Q1" s="730"/>
      <c r="R1" s="743"/>
      <c r="S1" s="716" t="s">
        <v>530</v>
      </c>
      <c r="T1" s="730"/>
      <c r="U1" s="743"/>
      <c r="V1" s="716" t="s">
        <v>531</v>
      </c>
      <c r="W1" s="730"/>
      <c r="X1" s="743"/>
      <c r="Y1" s="716" t="s">
        <v>192</v>
      </c>
      <c r="Z1" s="730"/>
      <c r="AA1" s="730"/>
      <c r="AB1" s="730"/>
      <c r="AC1" s="730"/>
      <c r="AD1" s="730"/>
      <c r="AE1" s="730"/>
      <c r="AF1" s="743"/>
      <c r="AK1" s="558"/>
      <c r="AL1" s="558"/>
      <c r="AM1" s="558"/>
      <c r="AN1" s="558"/>
      <c r="AO1" s="558"/>
      <c r="AP1" s="558"/>
      <c r="AQ1" s="558"/>
      <c r="AR1" s="558"/>
      <c r="AS1" s="558"/>
      <c r="AT1" s="558"/>
      <c r="AU1" s="558"/>
      <c r="AV1" s="558"/>
      <c r="AW1" s="558"/>
      <c r="AX1" s="558"/>
      <c r="AY1" s="558"/>
      <c r="AZ1" s="558"/>
      <c r="BA1" s="558"/>
      <c r="BB1" s="558"/>
      <c r="BC1" s="558"/>
      <c r="BD1" s="558"/>
    </row>
    <row r="2" spans="1:56" s="558" customFormat="1" ht="38.25" customHeight="1">
      <c r="A2" s="560"/>
      <c r="B2" s="569"/>
      <c r="C2" s="569"/>
      <c r="D2" s="569"/>
      <c r="E2" s="558"/>
      <c r="F2" s="558"/>
      <c r="G2" s="717"/>
      <c r="H2" s="731"/>
      <c r="I2" s="744"/>
      <c r="J2" s="731"/>
      <c r="K2" s="731"/>
      <c r="L2" s="744"/>
      <c r="M2" s="717"/>
      <c r="N2" s="731"/>
      <c r="O2" s="744"/>
      <c r="P2" s="731"/>
      <c r="Q2" s="731"/>
      <c r="R2" s="731"/>
      <c r="S2" s="717"/>
      <c r="T2" s="731"/>
      <c r="U2" s="744"/>
      <c r="V2" s="731"/>
      <c r="W2" s="731"/>
      <c r="X2" s="744"/>
      <c r="Y2" s="782"/>
      <c r="Z2" s="785"/>
      <c r="AA2" s="785"/>
      <c r="AB2" s="785"/>
      <c r="AC2" s="785"/>
      <c r="AD2" s="785"/>
      <c r="AE2" s="785"/>
      <c r="AF2" s="795"/>
      <c r="AK2" s="558"/>
      <c r="AL2" s="558"/>
      <c r="AM2" s="558"/>
      <c r="AN2" s="558"/>
      <c r="AO2" s="558"/>
      <c r="AP2" s="558"/>
      <c r="AQ2" s="558"/>
      <c r="AR2" s="558"/>
      <c r="AS2" s="558"/>
      <c r="AT2" s="558"/>
      <c r="AU2" s="558"/>
      <c r="AV2" s="558"/>
      <c r="AW2" s="558"/>
      <c r="AX2" s="558"/>
      <c r="AY2" s="558"/>
      <c r="AZ2" s="558"/>
      <c r="BA2" s="558"/>
      <c r="BB2" s="558"/>
      <c r="BC2" s="558"/>
      <c r="BD2" s="558"/>
    </row>
    <row r="3" spans="1:56" s="558" customFormat="1" ht="34.5" customHeight="1">
      <c r="A3" s="560"/>
      <c r="B3" s="569"/>
      <c r="C3" s="569"/>
      <c r="D3" s="569"/>
      <c r="E3" s="558"/>
      <c r="F3" s="558"/>
      <c r="G3" s="718" t="s">
        <v>532</v>
      </c>
      <c r="H3" s="731"/>
      <c r="I3" s="731"/>
      <c r="J3" s="731"/>
      <c r="K3" s="750"/>
      <c r="L3" s="753"/>
      <c r="M3" s="731"/>
      <c r="N3" s="731"/>
      <c r="O3" s="731"/>
      <c r="P3" s="731"/>
      <c r="Q3" s="731"/>
      <c r="R3" s="731"/>
      <c r="S3" s="731"/>
      <c r="T3" s="731"/>
      <c r="U3" s="731"/>
      <c r="V3" s="731"/>
      <c r="W3" s="731"/>
      <c r="X3" s="744"/>
      <c r="Y3" s="903"/>
      <c r="Z3" s="753"/>
      <c r="AA3" s="753"/>
      <c r="AB3" s="753"/>
      <c r="AC3" s="753"/>
      <c r="AD3" s="753"/>
      <c r="AE3" s="753"/>
      <c r="AF3" s="796"/>
      <c r="AK3" s="558"/>
      <c r="AL3" s="558"/>
      <c r="AM3" s="558"/>
      <c r="AN3" s="558"/>
      <c r="AO3" s="558"/>
      <c r="AP3" s="558"/>
      <c r="AQ3" s="558"/>
      <c r="AR3" s="558"/>
      <c r="AS3" s="558"/>
      <c r="AT3" s="558"/>
      <c r="AU3" s="558"/>
      <c r="AV3" s="558"/>
      <c r="AW3" s="558"/>
      <c r="AX3" s="558"/>
      <c r="AY3" s="558"/>
      <c r="AZ3" s="558"/>
      <c r="BA3" s="558"/>
      <c r="BB3" s="558"/>
      <c r="BC3" s="558"/>
      <c r="BD3" s="558"/>
    </row>
    <row r="4" spans="1:56" s="559" customFormat="1" ht="6" customHeight="1">
      <c r="A4" s="561"/>
      <c r="B4" s="570"/>
      <c r="C4" s="570"/>
      <c r="D4" s="570"/>
      <c r="E4" s="570"/>
      <c r="F4" s="574"/>
      <c r="G4" s="559"/>
      <c r="H4" s="559"/>
      <c r="I4" s="559"/>
      <c r="J4" s="574"/>
      <c r="K4" s="559"/>
      <c r="L4" s="559"/>
      <c r="M4" s="559"/>
      <c r="N4" s="559"/>
      <c r="O4" s="559"/>
      <c r="P4" s="559"/>
      <c r="Q4" s="559"/>
      <c r="R4" s="559"/>
      <c r="S4" s="559"/>
      <c r="T4" s="559"/>
      <c r="U4" s="559"/>
      <c r="V4" s="559"/>
      <c r="W4" s="559"/>
      <c r="X4" s="559"/>
      <c r="Y4" s="559"/>
      <c r="Z4" s="559"/>
      <c r="AA4" s="559"/>
      <c r="AB4" s="559"/>
      <c r="AC4" s="559"/>
      <c r="AD4" s="559"/>
      <c r="AE4" s="559"/>
      <c r="AF4" s="559"/>
      <c r="AK4" s="559"/>
      <c r="AL4" s="559"/>
      <c r="AM4" s="559"/>
      <c r="AN4" s="559"/>
      <c r="AO4" s="559"/>
      <c r="AP4" s="559"/>
      <c r="AQ4" s="559"/>
      <c r="AR4" s="559"/>
      <c r="AS4" s="559"/>
      <c r="AT4" s="559"/>
      <c r="AU4" s="559"/>
      <c r="AV4" s="559"/>
      <c r="AW4" s="559"/>
      <c r="AX4" s="559"/>
      <c r="AY4" s="559"/>
      <c r="AZ4" s="559"/>
      <c r="BA4" s="559"/>
      <c r="BB4" s="559"/>
      <c r="BC4" s="559"/>
      <c r="BD4" s="559"/>
    </row>
    <row r="5" spans="1:56" s="559" customFormat="1" ht="14.25" customHeight="1">
      <c r="A5" s="559" t="s">
        <v>572</v>
      </c>
      <c r="B5" s="559"/>
      <c r="C5" s="559"/>
      <c r="D5" s="559"/>
      <c r="E5" s="559"/>
      <c r="F5" s="559"/>
      <c r="G5" s="559"/>
      <c r="H5" s="559"/>
      <c r="I5" s="559"/>
      <c r="J5" s="559"/>
      <c r="K5" s="559"/>
      <c r="L5" s="559"/>
      <c r="M5" s="559"/>
      <c r="N5" s="559"/>
      <c r="O5" s="559"/>
      <c r="P5" s="559"/>
      <c r="Q5" s="559"/>
      <c r="R5" s="559"/>
      <c r="S5" s="559"/>
      <c r="T5" s="559"/>
      <c r="U5" s="559"/>
      <c r="V5" s="559"/>
      <c r="W5" s="559"/>
      <c r="X5" s="559"/>
      <c r="Y5" s="559"/>
      <c r="Z5" s="559"/>
      <c r="AA5" s="559"/>
      <c r="AB5" s="559"/>
      <c r="AC5" s="559"/>
      <c r="AD5" s="559"/>
      <c r="AE5" s="559"/>
      <c r="AF5" s="620" t="str">
        <f>書式Ver</f>
        <v>Ver3.60</v>
      </c>
      <c r="AK5" s="559"/>
      <c r="AL5" s="559"/>
      <c r="AM5" s="559"/>
      <c r="AN5" s="559"/>
      <c r="AO5" s="559"/>
      <c r="AP5" s="559"/>
      <c r="AQ5" s="559"/>
      <c r="AR5" s="559"/>
      <c r="AS5" s="559"/>
      <c r="AT5" s="559"/>
      <c r="AU5" s="559"/>
      <c r="AV5" s="559"/>
      <c r="AW5" s="559"/>
      <c r="AX5" s="559"/>
      <c r="AY5" s="559"/>
      <c r="AZ5" s="559"/>
      <c r="BA5" s="559"/>
      <c r="BB5" s="559"/>
      <c r="BC5" s="559"/>
      <c r="BD5" s="559"/>
    </row>
    <row r="6" spans="1:56" ht="13.5" customHeight="1">
      <c r="A6" s="562"/>
      <c r="B6" s="571"/>
      <c r="C6" s="571"/>
      <c r="D6" s="571"/>
      <c r="E6" s="571"/>
      <c r="L6" s="597"/>
      <c r="M6" s="597"/>
      <c r="N6" s="597"/>
      <c r="O6" s="597"/>
      <c r="P6" s="597"/>
      <c r="Q6" s="597"/>
      <c r="R6" s="597"/>
      <c r="S6" s="597"/>
      <c r="T6" s="597"/>
      <c r="U6" s="597"/>
      <c r="V6" s="597"/>
      <c r="W6" s="597"/>
      <c r="X6" s="597"/>
      <c r="Y6" s="597"/>
      <c r="Z6" s="597"/>
      <c r="AA6" s="597"/>
      <c r="AB6" s="597"/>
      <c r="AC6" s="559"/>
      <c r="AD6" s="559"/>
      <c r="AE6" s="559"/>
      <c r="AK6" s="805" t="s">
        <v>273</v>
      </c>
      <c r="AL6" s="807"/>
      <c r="AM6" s="807"/>
      <c r="AN6" s="807"/>
      <c r="AO6" s="807"/>
      <c r="AP6" s="807"/>
      <c r="AQ6" s="807"/>
      <c r="AR6" s="807"/>
      <c r="AS6" s="811"/>
    </row>
    <row r="7" spans="1:56" ht="14.25" customHeight="1">
      <c r="A7" s="688" t="s">
        <v>573</v>
      </c>
      <c r="B7" s="688"/>
      <c r="C7" s="688"/>
      <c r="D7" s="688"/>
      <c r="E7" s="688"/>
      <c r="F7" s="688"/>
      <c r="G7" s="688"/>
      <c r="H7" s="688"/>
      <c r="I7" s="688"/>
      <c r="J7" s="688"/>
      <c r="K7" s="688"/>
      <c r="L7" s="688"/>
      <c r="M7" s="688"/>
      <c r="N7" s="688"/>
      <c r="O7" s="688"/>
      <c r="P7" s="688"/>
      <c r="Q7" s="688"/>
      <c r="R7" s="688"/>
      <c r="S7" s="688"/>
      <c r="T7" s="688"/>
      <c r="U7" s="688"/>
      <c r="V7" s="688"/>
      <c r="W7" s="688"/>
      <c r="X7" s="688"/>
      <c r="Y7" s="688"/>
      <c r="Z7" s="688"/>
      <c r="AA7" s="688"/>
      <c r="AB7" s="688"/>
      <c r="AC7" s="688"/>
      <c r="AD7" s="688"/>
      <c r="AE7" s="688"/>
      <c r="AF7" s="688"/>
      <c r="AK7" s="806"/>
      <c r="AL7" s="808"/>
      <c r="AM7" s="808"/>
      <c r="AN7" s="808"/>
      <c r="AO7" s="808"/>
      <c r="AP7" s="808"/>
      <c r="AQ7" s="808"/>
      <c r="AR7" s="808"/>
      <c r="AS7" s="812"/>
    </row>
    <row r="8" spans="1:56" ht="6" customHeight="1">
      <c r="A8" s="562"/>
      <c r="B8" s="571"/>
      <c r="C8" s="571"/>
      <c r="D8" s="571"/>
      <c r="E8" s="571"/>
      <c r="AK8" s="559"/>
      <c r="AL8" s="559"/>
      <c r="AM8" s="559"/>
      <c r="AN8" s="559"/>
      <c r="AO8" s="559"/>
      <c r="AP8" s="559"/>
      <c r="AQ8" s="559"/>
      <c r="AR8" s="559"/>
      <c r="AS8" s="559"/>
    </row>
    <row r="9" spans="1:56" ht="14.25" customHeight="1">
      <c r="B9" s="571"/>
      <c r="C9" s="571"/>
      <c r="D9" s="571"/>
      <c r="E9" s="571"/>
      <c r="U9" s="125">
        <v>0</v>
      </c>
      <c r="V9" s="125"/>
      <c r="W9" s="125"/>
      <c r="X9" s="125"/>
      <c r="Y9" s="125"/>
      <c r="Z9" s="125"/>
      <c r="AA9" s="125"/>
      <c r="AB9" s="125"/>
      <c r="AC9" s="125"/>
      <c r="AD9" s="125"/>
      <c r="AE9" s="125"/>
      <c r="AF9" s="621"/>
      <c r="AM9" s="559" t="s">
        <v>536</v>
      </c>
      <c r="AN9" s="559"/>
    </row>
    <row r="10" spans="1:56" ht="14.25" customHeight="1">
      <c r="A10" s="562"/>
      <c r="B10" s="571"/>
      <c r="C10" s="571"/>
      <c r="D10" s="571"/>
      <c r="E10" s="571"/>
    </row>
    <row r="11" spans="1:56" ht="14.25" customHeight="1">
      <c r="B11" s="557" t="s">
        <v>71</v>
      </c>
      <c r="C11" s="559"/>
      <c r="D11" s="559"/>
      <c r="E11" s="559"/>
      <c r="F11" s="575">
        <f>魚沼市長名</f>
        <v>0</v>
      </c>
      <c r="G11" s="575"/>
      <c r="H11" s="575"/>
      <c r="I11" s="575"/>
      <c r="J11" s="575"/>
      <c r="K11" s="575"/>
      <c r="L11" s="575"/>
      <c r="M11" s="557" t="s">
        <v>272</v>
      </c>
      <c r="N11" s="559"/>
    </row>
    <row r="12" spans="1:56" ht="13.5" customHeight="1">
      <c r="A12" s="562"/>
      <c r="B12" s="571"/>
      <c r="C12" s="571"/>
      <c r="D12" s="571"/>
      <c r="E12" s="571"/>
    </row>
    <row r="13" spans="1:56" ht="21.95" customHeight="1">
      <c r="B13" s="571"/>
      <c r="C13" s="571"/>
      <c r="D13" s="571"/>
      <c r="E13" s="571"/>
      <c r="N13" s="598" t="s">
        <v>454</v>
      </c>
      <c r="Q13" s="594"/>
      <c r="R13" s="604" t="s">
        <v>161</v>
      </c>
      <c r="S13" s="594"/>
      <c r="T13" s="775">
        <f>申込者住所</f>
        <v>0</v>
      </c>
      <c r="U13" s="775"/>
      <c r="V13" s="775"/>
      <c r="W13" s="775"/>
      <c r="X13" s="775"/>
      <c r="Y13" s="775"/>
      <c r="Z13" s="775"/>
      <c r="AA13" s="775"/>
      <c r="AB13" s="775"/>
      <c r="AC13" s="775"/>
      <c r="AD13" s="775"/>
      <c r="AE13" s="775"/>
    </row>
    <row r="14" spans="1:56" ht="21.95" customHeight="1">
      <c r="B14" s="571"/>
      <c r="C14" s="571"/>
      <c r="D14" s="571"/>
      <c r="E14" s="571"/>
      <c r="O14" s="600"/>
      <c r="P14" s="600"/>
      <c r="Q14" s="600"/>
      <c r="R14" s="605" t="s">
        <v>91</v>
      </c>
      <c r="S14" s="600"/>
      <c r="T14" s="776"/>
      <c r="U14" s="776"/>
      <c r="V14" s="776"/>
      <c r="W14" s="776"/>
      <c r="X14" s="776"/>
      <c r="Y14" s="776"/>
      <c r="Z14" s="776"/>
      <c r="AA14" s="776"/>
      <c r="AB14" s="776"/>
      <c r="AC14" s="776"/>
      <c r="AD14" s="776"/>
      <c r="AE14" s="912"/>
      <c r="AM14" s="331" t="s">
        <v>539</v>
      </c>
      <c r="AN14" s="331"/>
      <c r="AO14" s="331"/>
      <c r="AP14" s="559"/>
      <c r="AQ14" s="559"/>
      <c r="AR14" s="559"/>
      <c r="AS14" s="559"/>
      <c r="AT14" s="559"/>
      <c r="AU14" s="559"/>
      <c r="AV14" s="559"/>
      <c r="AW14" s="559"/>
      <c r="AX14" s="559"/>
      <c r="AY14" s="559"/>
      <c r="AZ14" s="559"/>
      <c r="BA14" s="559"/>
      <c r="BB14" s="559"/>
      <c r="BC14" s="559"/>
      <c r="BD14" s="559"/>
    </row>
    <row r="15" spans="1:56" ht="21.95" customHeight="1">
      <c r="B15" s="571"/>
      <c r="C15" s="571"/>
      <c r="D15" s="571"/>
      <c r="E15" s="571"/>
      <c r="O15" s="600"/>
      <c r="P15" s="600"/>
      <c r="Q15" s="600"/>
      <c r="R15" s="605" t="s">
        <v>164</v>
      </c>
      <c r="S15" s="600"/>
      <c r="T15" s="777">
        <f>申込者連絡先</f>
        <v>0</v>
      </c>
      <c r="U15" s="777"/>
      <c r="V15" s="777"/>
      <c r="W15" s="777"/>
      <c r="X15" s="777"/>
      <c r="Y15" s="777"/>
      <c r="Z15" s="777"/>
      <c r="AA15" s="777"/>
      <c r="AB15" s="777"/>
      <c r="AC15" s="777"/>
      <c r="AD15" s="777"/>
      <c r="AE15" s="777"/>
      <c r="AM15" s="559"/>
      <c r="AN15" s="559"/>
      <c r="AO15" s="559"/>
      <c r="AP15" s="327" t="s">
        <v>291</v>
      </c>
      <c r="AQ15" s="332">
        <f>共通情報!$C$14</f>
        <v>0</v>
      </c>
      <c r="AR15" s="332"/>
      <c r="AS15" s="332"/>
      <c r="AT15" s="332"/>
      <c r="AU15" s="332"/>
      <c r="AV15" s="332"/>
      <c r="AW15" s="559" t="s">
        <v>194</v>
      </c>
      <c r="AX15" s="559"/>
      <c r="AY15" s="559"/>
      <c r="AZ15" s="559"/>
      <c r="BA15" s="559"/>
      <c r="BB15" s="559"/>
      <c r="BC15" s="559"/>
      <c r="BD15" s="559"/>
    </row>
    <row r="16" spans="1:56" ht="13.5" customHeight="1">
      <c r="A16" s="562"/>
      <c r="B16" s="571"/>
      <c r="C16" s="571"/>
      <c r="D16" s="571"/>
      <c r="E16" s="571"/>
    </row>
    <row r="17" spans="1:46" ht="45" customHeight="1">
      <c r="A17" s="564" t="s">
        <v>252</v>
      </c>
      <c r="B17" s="564"/>
      <c r="C17" s="564"/>
      <c r="D17" s="564"/>
      <c r="E17" s="564"/>
      <c r="F17" s="564"/>
      <c r="G17" s="564"/>
      <c r="H17" s="564"/>
      <c r="I17" s="564"/>
      <c r="J17" s="564"/>
      <c r="K17" s="564"/>
      <c r="L17" s="564"/>
      <c r="M17" s="564"/>
      <c r="N17" s="564"/>
      <c r="O17" s="564"/>
      <c r="P17" s="564"/>
      <c r="Q17" s="564"/>
      <c r="R17" s="564"/>
      <c r="S17" s="564"/>
      <c r="T17" s="564"/>
      <c r="U17" s="564"/>
      <c r="V17" s="564"/>
      <c r="W17" s="564"/>
      <c r="X17" s="564"/>
      <c r="Y17" s="564"/>
      <c r="Z17" s="564"/>
      <c r="AA17" s="564"/>
      <c r="AB17" s="564"/>
      <c r="AC17" s="564"/>
      <c r="AD17" s="564"/>
      <c r="AE17" s="564"/>
      <c r="AF17" s="564"/>
    </row>
    <row r="18" spans="1:46" ht="21.95" customHeight="1">
      <c r="A18" s="565" t="s">
        <v>263</v>
      </c>
      <c r="B18" s="565"/>
      <c r="C18" s="565"/>
      <c r="D18" s="565"/>
      <c r="E18" s="565"/>
      <c r="F18" s="566"/>
      <c r="G18" s="581" t="str">
        <f>施工地</f>
        <v>魚沼市</v>
      </c>
      <c r="H18" s="588"/>
      <c r="I18" s="588"/>
      <c r="J18" s="588"/>
      <c r="K18" s="588"/>
      <c r="L18" s="588"/>
      <c r="M18" s="588"/>
      <c r="N18" s="588"/>
      <c r="O18" s="588"/>
      <c r="P18" s="588"/>
      <c r="Q18" s="588"/>
      <c r="R18" s="588"/>
      <c r="S18" s="588"/>
      <c r="T18" s="588"/>
      <c r="U18" s="588"/>
      <c r="V18" s="588"/>
      <c r="W18" s="588"/>
      <c r="X18" s="588"/>
      <c r="Y18" s="588"/>
      <c r="Z18" s="588"/>
      <c r="AA18" s="588"/>
      <c r="AB18" s="588"/>
      <c r="AC18" s="588"/>
      <c r="AD18" s="588"/>
      <c r="AE18" s="588"/>
      <c r="AF18" s="622"/>
    </row>
    <row r="19" spans="1:46" ht="21.95" customHeight="1">
      <c r="A19" s="813" t="s">
        <v>237</v>
      </c>
      <c r="B19" s="817"/>
      <c r="C19" s="817"/>
      <c r="D19" s="817"/>
      <c r="E19" s="817"/>
      <c r="F19" s="820"/>
      <c r="G19" s="823" t="s">
        <v>31</v>
      </c>
      <c r="H19" s="823"/>
      <c r="I19" s="824"/>
      <c r="J19" s="581">
        <f>使用者住所</f>
        <v>0</v>
      </c>
      <c r="K19" s="588"/>
      <c r="L19" s="588"/>
      <c r="M19" s="588"/>
      <c r="N19" s="588"/>
      <c r="O19" s="588"/>
      <c r="P19" s="588"/>
      <c r="Q19" s="588"/>
      <c r="R19" s="588"/>
      <c r="S19" s="588"/>
      <c r="T19" s="588"/>
      <c r="U19" s="588"/>
      <c r="V19" s="588"/>
      <c r="W19" s="588"/>
      <c r="X19" s="588"/>
      <c r="Y19" s="588"/>
      <c r="Z19" s="588"/>
      <c r="AA19" s="588"/>
      <c r="AB19" s="588"/>
      <c r="AC19" s="588"/>
      <c r="AD19" s="588"/>
      <c r="AE19" s="588"/>
      <c r="AF19" s="622"/>
    </row>
    <row r="20" spans="1:46" ht="21.95" customHeight="1">
      <c r="A20" s="814" t="s">
        <v>67</v>
      </c>
      <c r="B20" s="818"/>
      <c r="C20" s="818"/>
      <c r="D20" s="818"/>
      <c r="E20" s="818"/>
      <c r="F20" s="821"/>
      <c r="G20" s="823" t="s">
        <v>92</v>
      </c>
      <c r="H20" s="823"/>
      <c r="I20" s="824"/>
      <c r="J20" s="581">
        <f>使用者名称</f>
        <v>0</v>
      </c>
      <c r="K20" s="588"/>
      <c r="L20" s="588"/>
      <c r="M20" s="588"/>
      <c r="N20" s="588"/>
      <c r="O20" s="588"/>
      <c r="P20" s="588"/>
      <c r="Q20" s="588"/>
      <c r="R20" s="588"/>
      <c r="S20" s="588"/>
      <c r="T20" s="588"/>
      <c r="U20" s="588"/>
      <c r="V20" s="759" t="s">
        <v>428</v>
      </c>
      <c r="W20" s="759"/>
      <c r="X20" s="759"/>
      <c r="Y20" s="759"/>
      <c r="Z20" s="842">
        <f>使用者連絡先</f>
        <v>0</v>
      </c>
      <c r="AA20" s="842"/>
      <c r="AB20" s="842"/>
      <c r="AC20" s="842"/>
      <c r="AD20" s="842"/>
      <c r="AE20" s="842"/>
      <c r="AF20" s="843"/>
    </row>
    <row r="21" spans="1:46" ht="21.95" customHeight="1">
      <c r="A21" s="565" t="s">
        <v>522</v>
      </c>
      <c r="B21" s="565"/>
      <c r="C21" s="565"/>
      <c r="D21" s="565"/>
      <c r="E21" s="565"/>
      <c r="F21" s="566"/>
      <c r="G21" s="824" t="s">
        <v>135</v>
      </c>
      <c r="H21" s="831"/>
      <c r="I21" s="837"/>
      <c r="J21" s="825">
        <v>0</v>
      </c>
      <c r="K21" s="832"/>
      <c r="L21" s="832"/>
      <c r="M21" s="832"/>
      <c r="N21" s="832"/>
      <c r="O21" s="832"/>
      <c r="P21" s="832"/>
      <c r="Q21" s="832"/>
      <c r="R21" s="832"/>
      <c r="S21" s="838"/>
      <c r="T21" s="583" t="s">
        <v>570</v>
      </c>
      <c r="U21" s="600"/>
      <c r="V21" s="902"/>
      <c r="W21" s="825">
        <v>0</v>
      </c>
      <c r="X21" s="832"/>
      <c r="Y21" s="832"/>
      <c r="Z21" s="832"/>
      <c r="AA21" s="832"/>
      <c r="AB21" s="832"/>
      <c r="AC21" s="832"/>
      <c r="AD21" s="832"/>
      <c r="AE21" s="832"/>
      <c r="AF21" s="838"/>
    </row>
    <row r="22" spans="1:46" ht="21.95" customHeight="1">
      <c r="A22" s="566" t="s">
        <v>136</v>
      </c>
      <c r="B22" s="572"/>
      <c r="C22" s="572"/>
      <c r="D22" s="572"/>
      <c r="E22" s="572"/>
      <c r="F22" s="576"/>
      <c r="G22" s="865" t="s">
        <v>247</v>
      </c>
      <c r="H22" s="736" t="s">
        <v>364</v>
      </c>
      <c r="I22" s="736"/>
      <c r="J22" s="865" t="s">
        <v>247</v>
      </c>
      <c r="K22" s="736" t="s">
        <v>239</v>
      </c>
      <c r="L22" s="736"/>
      <c r="M22" s="865" t="s">
        <v>247</v>
      </c>
      <c r="N22" s="736" t="s">
        <v>18</v>
      </c>
      <c r="O22" s="736"/>
      <c r="P22" s="736"/>
      <c r="Q22" s="736"/>
      <c r="R22" s="865" t="s">
        <v>247</v>
      </c>
      <c r="S22" s="736" t="s">
        <v>181</v>
      </c>
      <c r="T22" s="899"/>
      <c r="U22" s="736"/>
      <c r="V22" s="791"/>
      <c r="W22" s="791"/>
      <c r="X22" s="791"/>
      <c r="Y22" s="791"/>
      <c r="Z22" s="791"/>
      <c r="AA22" s="791"/>
      <c r="AB22" s="791"/>
      <c r="AC22" s="791"/>
      <c r="AD22" s="791"/>
      <c r="AE22" s="791"/>
      <c r="AF22" s="914" t="s">
        <v>282</v>
      </c>
      <c r="AM22" s="557" t="s">
        <v>295</v>
      </c>
    </row>
    <row r="23" spans="1:46" ht="21.95" customHeight="1">
      <c r="A23" s="565" t="s">
        <v>574</v>
      </c>
      <c r="B23" s="565"/>
      <c r="C23" s="565"/>
      <c r="D23" s="565"/>
      <c r="E23" s="565"/>
      <c r="F23" s="565"/>
      <c r="G23" s="866" t="s">
        <v>247</v>
      </c>
      <c r="H23" s="736" t="s">
        <v>575</v>
      </c>
      <c r="I23" s="736"/>
      <c r="J23" s="736"/>
      <c r="K23" s="736"/>
      <c r="L23" s="736"/>
      <c r="M23" s="736"/>
      <c r="N23" s="736"/>
      <c r="O23" s="736" t="s">
        <v>291</v>
      </c>
      <c r="P23" s="865" t="s">
        <v>247</v>
      </c>
      <c r="Q23" s="736" t="s">
        <v>576</v>
      </c>
      <c r="R23" s="736"/>
      <c r="S23" s="736"/>
      <c r="T23" s="736"/>
      <c r="U23" s="901"/>
      <c r="V23" s="736"/>
      <c r="W23" s="736"/>
      <c r="X23" s="736"/>
      <c r="Y23" s="736"/>
      <c r="Z23" s="736" t="s">
        <v>194</v>
      </c>
      <c r="AA23" s="736"/>
      <c r="AB23" s="865" t="s">
        <v>247</v>
      </c>
      <c r="AC23" s="736" t="s">
        <v>365</v>
      </c>
      <c r="AD23" s="901"/>
      <c r="AE23" s="901"/>
      <c r="AF23" s="914"/>
      <c r="AM23" s="557" t="s">
        <v>481</v>
      </c>
    </row>
    <row r="24" spans="1:46" ht="21.95" customHeight="1">
      <c r="A24" s="848" t="s">
        <v>577</v>
      </c>
      <c r="B24" s="854"/>
      <c r="C24" s="854"/>
      <c r="D24" s="854"/>
      <c r="E24" s="854"/>
      <c r="F24" s="860"/>
      <c r="G24" s="754" t="s">
        <v>247</v>
      </c>
      <c r="H24" s="294" t="s">
        <v>409</v>
      </c>
      <c r="I24" s="294"/>
      <c r="J24" s="754" t="s">
        <v>247</v>
      </c>
      <c r="K24" s="294" t="s">
        <v>27</v>
      </c>
      <c r="L24" s="294"/>
      <c r="M24" s="754" t="s">
        <v>247</v>
      </c>
      <c r="N24" s="294" t="s">
        <v>556</v>
      </c>
      <c r="O24" s="294"/>
      <c r="P24" s="754" t="s">
        <v>247</v>
      </c>
      <c r="Q24" s="294" t="s">
        <v>181</v>
      </c>
      <c r="R24" s="294"/>
      <c r="S24" s="294"/>
      <c r="T24" s="900"/>
      <c r="U24" s="900"/>
      <c r="V24" s="900"/>
      <c r="W24" s="900"/>
      <c r="X24" s="900"/>
      <c r="Y24" s="900"/>
      <c r="Z24" s="905" t="s">
        <v>282</v>
      </c>
      <c r="AA24" s="558" t="s">
        <v>255</v>
      </c>
      <c r="AB24" s="598"/>
      <c r="AC24" s="598"/>
      <c r="AD24" s="598"/>
      <c r="AE24" s="598"/>
      <c r="AF24" s="915"/>
      <c r="AO24" s="557" t="s">
        <v>578</v>
      </c>
    </row>
    <row r="25" spans="1:46" ht="21.95" customHeight="1">
      <c r="A25" s="849"/>
      <c r="B25" s="855"/>
      <c r="C25" s="855"/>
      <c r="D25" s="855"/>
      <c r="E25" s="855"/>
      <c r="F25" s="861"/>
      <c r="G25" s="853" t="s">
        <v>356</v>
      </c>
      <c r="H25" s="859"/>
      <c r="I25" s="859"/>
      <c r="J25" s="859"/>
      <c r="K25" s="859"/>
      <c r="L25" s="859"/>
      <c r="M25" s="859"/>
      <c r="N25" s="859"/>
      <c r="O25" s="859"/>
      <c r="P25" s="859"/>
      <c r="Q25" s="859"/>
      <c r="R25" s="859"/>
      <c r="S25" s="859"/>
      <c r="T25" s="859"/>
      <c r="U25" s="859"/>
      <c r="V25" s="859"/>
      <c r="W25" s="859"/>
      <c r="X25" s="859"/>
      <c r="Y25" s="859"/>
      <c r="Z25" s="859"/>
      <c r="AA25" s="859"/>
      <c r="AB25" s="859"/>
      <c r="AC25" s="859"/>
      <c r="AD25" s="859"/>
      <c r="AE25" s="859"/>
      <c r="AF25" s="892"/>
    </row>
    <row r="26" spans="1:46" ht="21.95" customHeight="1">
      <c r="A26" s="565" t="s">
        <v>102</v>
      </c>
      <c r="B26" s="565"/>
      <c r="C26" s="565"/>
      <c r="D26" s="565"/>
      <c r="E26" s="565"/>
      <c r="F26" s="566"/>
      <c r="G26" s="825">
        <v>0</v>
      </c>
      <c r="H26" s="832"/>
      <c r="I26" s="832"/>
      <c r="J26" s="832"/>
      <c r="K26" s="832"/>
      <c r="L26" s="832"/>
      <c r="M26" s="832"/>
      <c r="N26" s="832"/>
      <c r="O26" s="832"/>
      <c r="P26" s="832"/>
      <c r="Q26" s="838"/>
      <c r="R26" s="823" t="s">
        <v>40</v>
      </c>
      <c r="S26" s="823"/>
      <c r="T26" s="823"/>
      <c r="U26" s="823"/>
      <c r="V26" s="827">
        <f>工事着手!V22</f>
        <v>0</v>
      </c>
      <c r="W26" s="833"/>
      <c r="X26" s="833"/>
      <c r="Y26" s="833"/>
      <c r="Z26" s="833"/>
      <c r="AA26" s="833"/>
      <c r="AB26" s="833"/>
      <c r="AC26" s="833"/>
      <c r="AD26" s="833"/>
      <c r="AE26" s="833"/>
      <c r="AF26" s="844"/>
    </row>
    <row r="27" spans="1:46" ht="21.95" customHeight="1">
      <c r="A27" s="815" t="s">
        <v>208</v>
      </c>
      <c r="B27" s="819"/>
      <c r="C27" s="819"/>
      <c r="D27" s="819"/>
      <c r="E27" s="819"/>
      <c r="F27" s="822"/>
      <c r="G27" s="826">
        <f>施工者名称</f>
        <v>0</v>
      </c>
      <c r="H27" s="589"/>
      <c r="I27" s="589"/>
      <c r="J27" s="589"/>
      <c r="K27" s="589"/>
      <c r="L27" s="589"/>
      <c r="M27" s="589"/>
      <c r="N27" s="589"/>
      <c r="O27" s="589"/>
      <c r="P27" s="589"/>
      <c r="Q27" s="839"/>
      <c r="R27" s="823" t="s">
        <v>126</v>
      </c>
      <c r="S27" s="823"/>
      <c r="T27" s="823"/>
      <c r="U27" s="823"/>
      <c r="V27" s="827">
        <f>指定番号</f>
        <v>0</v>
      </c>
      <c r="W27" s="833"/>
      <c r="X27" s="833"/>
      <c r="Y27" s="833"/>
      <c r="Z27" s="833"/>
      <c r="AA27" s="833"/>
      <c r="AB27" s="833"/>
      <c r="AC27" s="833"/>
      <c r="AD27" s="833"/>
      <c r="AE27" s="833"/>
      <c r="AF27" s="844"/>
    </row>
    <row r="28" spans="1:46" ht="21.95" customHeight="1">
      <c r="A28" s="565" t="s">
        <v>127</v>
      </c>
      <c r="B28" s="565"/>
      <c r="C28" s="565"/>
      <c r="D28" s="565"/>
      <c r="E28" s="565"/>
      <c r="F28" s="566"/>
      <c r="G28" s="827">
        <f>責任技術者名</f>
        <v>0</v>
      </c>
      <c r="H28" s="833"/>
      <c r="I28" s="833"/>
      <c r="J28" s="833"/>
      <c r="K28" s="833"/>
      <c r="L28" s="833"/>
      <c r="M28" s="833"/>
      <c r="N28" s="833"/>
      <c r="O28" s="833"/>
      <c r="P28" s="833"/>
      <c r="Q28" s="840"/>
      <c r="R28" s="823" t="s">
        <v>164</v>
      </c>
      <c r="S28" s="823"/>
      <c r="T28" s="823"/>
      <c r="U28" s="823"/>
      <c r="V28" s="841">
        <f>施工者連絡先</f>
        <v>0</v>
      </c>
      <c r="W28" s="787"/>
      <c r="X28" s="787"/>
      <c r="Y28" s="787"/>
      <c r="Z28" s="787"/>
      <c r="AA28" s="787"/>
      <c r="AB28" s="787"/>
      <c r="AC28" s="787"/>
      <c r="AD28" s="787"/>
      <c r="AE28" s="787"/>
      <c r="AF28" s="800"/>
    </row>
    <row r="29" spans="1:46" ht="21.95" customHeight="1">
      <c r="A29" s="850" t="s">
        <v>571</v>
      </c>
      <c r="B29" s="856"/>
      <c r="C29" s="856"/>
      <c r="D29" s="856"/>
      <c r="E29" s="856"/>
      <c r="F29" s="862"/>
      <c r="G29" s="867" t="s">
        <v>271</v>
      </c>
      <c r="H29" s="873" t="s">
        <v>579</v>
      </c>
      <c r="I29" s="879"/>
      <c r="J29" s="879"/>
      <c r="K29" s="873" t="s">
        <v>429</v>
      </c>
      <c r="L29" s="884"/>
      <c r="M29" s="884"/>
      <c r="N29" s="884"/>
      <c r="O29" s="884"/>
      <c r="P29" s="884"/>
      <c r="Q29" s="884"/>
      <c r="R29" s="895" t="s">
        <v>247</v>
      </c>
      <c r="S29" s="898" t="s">
        <v>409</v>
      </c>
      <c r="T29" s="898"/>
      <c r="U29" s="895" t="s">
        <v>247</v>
      </c>
      <c r="V29" s="898" t="s">
        <v>580</v>
      </c>
      <c r="W29" s="898"/>
      <c r="X29" s="895" t="s">
        <v>247</v>
      </c>
      <c r="Y29" s="898" t="s">
        <v>131</v>
      </c>
      <c r="Z29" s="898"/>
      <c r="AA29" s="895" t="s">
        <v>247</v>
      </c>
      <c r="AB29" s="898" t="s">
        <v>581</v>
      </c>
      <c r="AC29" s="898"/>
      <c r="AD29" s="898"/>
      <c r="AE29" s="898"/>
      <c r="AF29" s="916"/>
      <c r="AM29" s="557" t="s">
        <v>582</v>
      </c>
    </row>
    <row r="30" spans="1:46" ht="21.95" customHeight="1">
      <c r="A30" s="851"/>
      <c r="B30" s="857"/>
      <c r="C30" s="857"/>
      <c r="D30" s="857"/>
      <c r="E30" s="857"/>
      <c r="F30" s="863"/>
      <c r="G30" s="868" t="s">
        <v>583</v>
      </c>
      <c r="H30" s="874"/>
      <c r="I30" s="874"/>
      <c r="J30" s="874"/>
      <c r="K30" s="875" t="s">
        <v>94</v>
      </c>
      <c r="L30" s="885"/>
      <c r="M30" s="885"/>
      <c r="N30" s="885"/>
      <c r="O30" s="885"/>
      <c r="P30" s="885"/>
      <c r="Q30" s="885"/>
      <c r="R30" s="896" t="s">
        <v>247</v>
      </c>
      <c r="S30" s="877" t="s">
        <v>409</v>
      </c>
      <c r="T30" s="877"/>
      <c r="U30" s="896" t="s">
        <v>247</v>
      </c>
      <c r="V30" s="877" t="s">
        <v>580</v>
      </c>
      <c r="W30" s="877"/>
      <c r="X30" s="896" t="s">
        <v>247</v>
      </c>
      <c r="Y30" s="877" t="s">
        <v>131</v>
      </c>
      <c r="Z30" s="877"/>
      <c r="AA30" s="896" t="s">
        <v>247</v>
      </c>
      <c r="AB30" s="877" t="s">
        <v>581</v>
      </c>
      <c r="AC30" s="877"/>
      <c r="AD30" s="877"/>
      <c r="AE30" s="877"/>
      <c r="AF30" s="917"/>
      <c r="AT30" s="557" t="s">
        <v>493</v>
      </c>
    </row>
    <row r="31" spans="1:46" ht="21.95" customHeight="1">
      <c r="A31" s="851"/>
      <c r="B31" s="857"/>
      <c r="C31" s="857"/>
      <c r="D31" s="857"/>
      <c r="E31" s="857"/>
      <c r="F31" s="863"/>
      <c r="G31" s="869" t="s">
        <v>271</v>
      </c>
      <c r="H31" s="875" t="s">
        <v>224</v>
      </c>
      <c r="I31" s="880"/>
      <c r="J31" s="880"/>
      <c r="K31" s="875" t="s">
        <v>429</v>
      </c>
      <c r="L31" s="886"/>
      <c r="M31" s="886"/>
      <c r="N31" s="886"/>
      <c r="O31" s="886"/>
      <c r="P31" s="889" t="s">
        <v>584</v>
      </c>
      <c r="Q31" s="889"/>
      <c r="R31" s="897"/>
      <c r="V31" s="876" t="s">
        <v>94</v>
      </c>
      <c r="W31" s="887"/>
      <c r="X31" s="887"/>
      <c r="Y31" s="887"/>
      <c r="Z31" s="887"/>
      <c r="AA31" s="890" t="s">
        <v>584</v>
      </c>
      <c r="AB31" s="890"/>
      <c r="AD31" s="897"/>
      <c r="AE31" s="897"/>
      <c r="AF31" s="918"/>
    </row>
    <row r="32" spans="1:46" ht="21.95" customHeight="1">
      <c r="A32" s="851"/>
      <c r="B32" s="857"/>
      <c r="C32" s="857"/>
      <c r="D32" s="857"/>
      <c r="E32" s="857"/>
      <c r="F32" s="863"/>
      <c r="G32" s="870" t="s">
        <v>271</v>
      </c>
      <c r="H32" s="876" t="s">
        <v>443</v>
      </c>
      <c r="I32" s="881"/>
      <c r="J32" s="881"/>
      <c r="K32" s="876" t="s">
        <v>429</v>
      </c>
      <c r="L32" s="887"/>
      <c r="M32" s="887"/>
      <c r="N32" s="887"/>
      <c r="O32" s="887"/>
      <c r="P32" s="890" t="s">
        <v>12</v>
      </c>
      <c r="Q32" s="890"/>
      <c r="R32" s="897"/>
      <c r="V32" s="876" t="s">
        <v>94</v>
      </c>
      <c r="W32" s="887"/>
      <c r="X32" s="887"/>
      <c r="Y32" s="887"/>
      <c r="Z32" s="887"/>
      <c r="AA32" s="890" t="s">
        <v>12</v>
      </c>
      <c r="AB32" s="890"/>
      <c r="AD32" s="897"/>
      <c r="AE32" s="897"/>
      <c r="AF32" s="918"/>
    </row>
    <row r="33" spans="1:39" ht="21.95" customHeight="1">
      <c r="A33" s="851"/>
      <c r="B33" s="857"/>
      <c r="C33" s="857"/>
      <c r="D33" s="857"/>
      <c r="E33" s="857"/>
      <c r="F33" s="863"/>
      <c r="G33" s="870" t="s">
        <v>271</v>
      </c>
      <c r="H33" s="877" t="s">
        <v>204</v>
      </c>
      <c r="I33" s="881"/>
      <c r="J33" s="881"/>
      <c r="K33" s="881"/>
      <c r="L33" s="876" t="s">
        <v>429</v>
      </c>
      <c r="M33" s="888">
        <v>0</v>
      </c>
      <c r="N33" s="888"/>
      <c r="O33" s="888"/>
      <c r="P33" s="888"/>
      <c r="Q33" s="888"/>
      <c r="R33" s="888"/>
      <c r="S33" s="888"/>
      <c r="T33" s="888"/>
      <c r="V33" s="876" t="s">
        <v>94</v>
      </c>
      <c r="W33" s="888">
        <v>0</v>
      </c>
      <c r="X33" s="888"/>
      <c r="Y33" s="888"/>
      <c r="Z33" s="888"/>
      <c r="AA33" s="888"/>
      <c r="AB33" s="888"/>
      <c r="AC33" s="888"/>
      <c r="AD33" s="888"/>
      <c r="AE33" s="888"/>
      <c r="AF33" s="919"/>
    </row>
    <row r="34" spans="1:39" ht="21.95" customHeight="1">
      <c r="A34" s="851"/>
      <c r="B34" s="857"/>
      <c r="C34" s="857"/>
      <c r="D34" s="857"/>
      <c r="E34" s="857"/>
      <c r="F34" s="863"/>
      <c r="G34" s="869" t="s">
        <v>271</v>
      </c>
      <c r="H34" s="875" t="s">
        <v>320</v>
      </c>
      <c r="I34" s="880"/>
      <c r="J34" s="880"/>
      <c r="K34" s="880"/>
      <c r="M34" s="598"/>
      <c r="N34" s="598"/>
      <c r="O34" s="597"/>
      <c r="Q34" s="597"/>
      <c r="S34" s="597"/>
      <c r="AF34" s="919"/>
    </row>
    <row r="35" spans="1:39" ht="21.95" customHeight="1">
      <c r="A35" s="851"/>
      <c r="B35" s="857"/>
      <c r="C35" s="857"/>
      <c r="D35" s="857"/>
      <c r="E35" s="857"/>
      <c r="F35" s="863"/>
      <c r="G35" s="871"/>
      <c r="H35" s="878" t="s">
        <v>247</v>
      </c>
      <c r="I35" s="882" t="s">
        <v>459</v>
      </c>
      <c r="J35" s="882"/>
      <c r="K35" s="882"/>
      <c r="L35" s="878" t="s">
        <v>247</v>
      </c>
      <c r="M35" s="882" t="s">
        <v>585</v>
      </c>
      <c r="N35" s="882"/>
      <c r="O35" s="882"/>
      <c r="P35" s="878" t="s">
        <v>247</v>
      </c>
      <c r="Q35" s="882" t="s">
        <v>586</v>
      </c>
      <c r="R35" s="882"/>
      <c r="S35" s="882"/>
      <c r="T35" s="882"/>
      <c r="U35" s="878" t="s">
        <v>247</v>
      </c>
      <c r="V35" s="882" t="s">
        <v>181</v>
      </c>
      <c r="W35" s="882"/>
      <c r="X35" s="882"/>
      <c r="Y35" s="904"/>
      <c r="Z35" s="904"/>
      <c r="AA35" s="904"/>
      <c r="AB35" s="904"/>
      <c r="AC35" s="904"/>
      <c r="AD35" s="904"/>
      <c r="AE35" s="882" t="s">
        <v>282</v>
      </c>
      <c r="AF35" s="917"/>
      <c r="AM35" s="557" t="s">
        <v>151</v>
      </c>
    </row>
    <row r="36" spans="1:39" ht="21.95" customHeight="1">
      <c r="A36" s="851"/>
      <c r="B36" s="857"/>
      <c r="C36" s="857"/>
      <c r="D36" s="857"/>
      <c r="E36" s="857"/>
      <c r="F36" s="863"/>
      <c r="G36" s="871"/>
      <c r="H36" s="878" t="s">
        <v>247</v>
      </c>
      <c r="I36" s="294" t="s">
        <v>491</v>
      </c>
      <c r="J36" s="294"/>
      <c r="K36" s="294"/>
      <c r="L36" s="294"/>
      <c r="M36" s="294"/>
      <c r="N36" s="294"/>
      <c r="O36" s="294"/>
      <c r="P36" s="294"/>
      <c r="Q36" s="294"/>
      <c r="R36" s="294"/>
      <c r="S36" s="294"/>
      <c r="T36" s="294"/>
      <c r="U36" s="294"/>
      <c r="V36" s="294"/>
      <c r="W36" s="294"/>
      <c r="X36" s="294"/>
      <c r="Y36" s="294"/>
      <c r="Z36" s="294"/>
      <c r="AA36" s="294"/>
      <c r="AB36" s="294"/>
      <c r="AC36" s="294"/>
      <c r="AD36" s="294"/>
      <c r="AE36" s="294"/>
      <c r="AF36" s="802"/>
    </row>
    <row r="37" spans="1:39" ht="30" customHeight="1">
      <c r="A37" s="852"/>
      <c r="B37" s="858"/>
      <c r="C37" s="858"/>
      <c r="D37" s="858"/>
      <c r="E37" s="858"/>
      <c r="F37" s="864"/>
      <c r="G37" s="872"/>
      <c r="H37" s="735"/>
      <c r="I37" s="883" t="s">
        <v>587</v>
      </c>
      <c r="J37" s="883"/>
      <c r="K37" s="883"/>
      <c r="L37" s="883"/>
      <c r="M37" s="883"/>
      <c r="N37" s="883"/>
      <c r="O37" s="883"/>
      <c r="P37" s="883"/>
      <c r="Q37" s="883"/>
      <c r="R37" s="883"/>
      <c r="S37" s="883"/>
      <c r="T37" s="883"/>
      <c r="U37" s="883"/>
      <c r="V37" s="883"/>
      <c r="W37" s="883"/>
      <c r="X37" s="883"/>
      <c r="Y37" s="883"/>
      <c r="Z37" s="883"/>
      <c r="AA37" s="883"/>
      <c r="AB37" s="883"/>
      <c r="AC37" s="883"/>
      <c r="AD37" s="883"/>
      <c r="AE37" s="883"/>
      <c r="AF37" s="920"/>
    </row>
    <row r="38" spans="1:39">
      <c r="A38" s="693" t="s">
        <v>590</v>
      </c>
      <c r="B38" s="597"/>
      <c r="C38" s="597"/>
      <c r="D38" s="597"/>
      <c r="E38" s="597"/>
      <c r="F38" s="597"/>
      <c r="G38" s="597"/>
      <c r="H38" s="597"/>
      <c r="I38" s="597"/>
      <c r="J38" s="597"/>
      <c r="K38" s="597"/>
      <c r="L38" s="597"/>
      <c r="M38" s="597"/>
      <c r="N38" s="597"/>
      <c r="O38" s="597"/>
      <c r="P38" s="891"/>
      <c r="Q38" s="893" t="s">
        <v>562</v>
      </c>
      <c r="R38" s="700"/>
      <c r="S38" s="700"/>
      <c r="T38" s="700"/>
      <c r="U38" s="700"/>
      <c r="V38" s="700"/>
      <c r="W38" s="700"/>
      <c r="X38" s="700"/>
      <c r="Y38" s="700"/>
      <c r="Z38" s="906"/>
      <c r="AA38" s="893" t="s">
        <v>225</v>
      </c>
      <c r="AB38" s="700"/>
      <c r="AC38" s="700"/>
      <c r="AD38" s="700"/>
      <c r="AE38" s="700"/>
      <c r="AF38" s="906"/>
    </row>
    <row r="39" spans="1:39" ht="34.5" customHeight="1">
      <c r="A39" s="853"/>
      <c r="B39" s="859"/>
      <c r="C39" s="859"/>
      <c r="D39" s="859"/>
      <c r="E39" s="859"/>
      <c r="F39" s="859"/>
      <c r="G39" s="859"/>
      <c r="H39" s="859"/>
      <c r="I39" s="859"/>
      <c r="J39" s="859"/>
      <c r="K39" s="859"/>
      <c r="L39" s="859"/>
      <c r="M39" s="859"/>
      <c r="N39" s="859"/>
      <c r="O39" s="859"/>
      <c r="P39" s="892"/>
      <c r="Q39" s="894">
        <v>0</v>
      </c>
      <c r="R39" s="894"/>
      <c r="S39" s="894"/>
      <c r="T39" s="894"/>
      <c r="U39" s="894"/>
      <c r="V39" s="894"/>
      <c r="W39" s="894"/>
      <c r="X39" s="894"/>
      <c r="Y39" s="894"/>
      <c r="Z39" s="907"/>
      <c r="AA39" s="908"/>
      <c r="AB39" s="909"/>
      <c r="AC39" s="910"/>
      <c r="AD39" s="911"/>
      <c r="AE39" s="913"/>
      <c r="AF39" s="921"/>
    </row>
    <row r="40" spans="1:39" ht="19.5" customHeight="1"/>
    <row r="41" spans="1:39" ht="19.5" customHeight="1"/>
    <row r="42" spans="1:39" ht="24.75" customHeight="1"/>
    <row r="43" spans="1:39" ht="21" customHeight="1"/>
    <row r="44" spans="1:39" ht="16.5" customHeight="1"/>
    <row r="45" spans="1:39" ht="16.5" customHeight="1"/>
    <row r="48" spans="1:39" ht="13.5" customHeight="1"/>
  </sheetData>
  <sheetProtection sheet="1" objects="1" scenarios="1"/>
  <mergeCells count="65">
    <mergeCell ref="G1:I1"/>
    <mergeCell ref="J1:L1"/>
    <mergeCell ref="M1:O1"/>
    <mergeCell ref="P1:R1"/>
    <mergeCell ref="S1:U1"/>
    <mergeCell ref="V1:X1"/>
    <mergeCell ref="Y1:AF1"/>
    <mergeCell ref="A7:AF7"/>
    <mergeCell ref="U9:AE9"/>
    <mergeCell ref="F11:L11"/>
    <mergeCell ref="T13:AE13"/>
    <mergeCell ref="T14:AD14"/>
    <mergeCell ref="T15:AE15"/>
    <mergeCell ref="AQ15:AV15"/>
    <mergeCell ref="A17:AF17"/>
    <mergeCell ref="A18:F18"/>
    <mergeCell ref="G18:AF18"/>
    <mergeCell ref="A19:F19"/>
    <mergeCell ref="G19:I19"/>
    <mergeCell ref="J19:AF19"/>
    <mergeCell ref="A20:F20"/>
    <mergeCell ref="G20:I20"/>
    <mergeCell ref="J20:U20"/>
    <mergeCell ref="V20:Y20"/>
    <mergeCell ref="Z20:AF20"/>
    <mergeCell ref="A21:F21"/>
    <mergeCell ref="G21:I21"/>
    <mergeCell ref="J21:S21"/>
    <mergeCell ref="W21:AF21"/>
    <mergeCell ref="A22:F22"/>
    <mergeCell ref="V22:AE22"/>
    <mergeCell ref="A23:F23"/>
    <mergeCell ref="T24:Y24"/>
    <mergeCell ref="G25:AF25"/>
    <mergeCell ref="A26:F26"/>
    <mergeCell ref="G26:Q26"/>
    <mergeCell ref="R26:U26"/>
    <mergeCell ref="V26:AF26"/>
    <mergeCell ref="A27:F27"/>
    <mergeCell ref="G27:Q27"/>
    <mergeCell ref="R27:U27"/>
    <mergeCell ref="V27:AF27"/>
    <mergeCell ref="A28:F28"/>
    <mergeCell ref="G28:P28"/>
    <mergeCell ref="R28:U28"/>
    <mergeCell ref="V28:AF28"/>
    <mergeCell ref="L29:Q29"/>
    <mergeCell ref="G30:J30"/>
    <mergeCell ref="L30:Q30"/>
    <mergeCell ref="L31:O31"/>
    <mergeCell ref="W31:Z31"/>
    <mergeCell ref="L32:O32"/>
    <mergeCell ref="W32:Z32"/>
    <mergeCell ref="M33:T33"/>
    <mergeCell ref="W33:AE33"/>
    <mergeCell ref="Y35:AD35"/>
    <mergeCell ref="I37:AF37"/>
    <mergeCell ref="Q38:Z38"/>
    <mergeCell ref="AA38:AF38"/>
    <mergeCell ref="Q39:Z39"/>
    <mergeCell ref="AA39:AC39"/>
    <mergeCell ref="AD39:AF39"/>
    <mergeCell ref="AK6:AS7"/>
    <mergeCell ref="A24:F25"/>
    <mergeCell ref="A29:F37"/>
  </mergeCells>
  <phoneticPr fontId="20"/>
  <conditionalFormatting sqref="A1:AF1048576">
    <cfRule type="expression" dxfId="17" priority="1" stopIfTrue="1">
      <formula>AND(CELL("protect",A1)=0,入力欄色付)</formula>
    </cfRule>
  </conditionalFormatting>
  <dataValidations count="1">
    <dataValidation type="list" allowBlank="1" showDropDown="0" showInputMessage="1" showErrorMessage="1" sqref="G22:G24 J22 M22 R22 AB23 P23:P24 J24 M24 U29:U30 X29:X30 AA29:AA30 U35 H35:H36 L35 P35 R29:R30">
      <formula1>"□,☑"</formula1>
    </dataValidation>
  </dataValidations>
  <printOptions horizontalCentered="1"/>
  <pageMargins left="0.78740157480314965" right="0.78740157480314965" top="0.39370078740157483" bottom="0.59055118110236227" header="0" footer="0"/>
  <pageSetup paperSize="9" firstPageNumber="0" fitToWidth="1" fitToHeight="1" orientation="portrait" usePrinterDefaults="1" blackAndWhite="1" useFirstPageNumber="1" r:id="rId1"/>
  <headerFooter scaleWithDoc="0" alignWithMargins="0"/>
  <drawing r:id="rId2"/>
  <legacyDrawing r:id="rId3"/>
</worksheet>
</file>

<file path=xl/worksheets/sheet11.xml><?xml version="1.0" encoding="utf-8"?>
<worksheet xmlns="http://schemas.openxmlformats.org/spreadsheetml/2006/main" xmlns:r="http://schemas.openxmlformats.org/officeDocument/2006/relationships" xmlns:mc="http://schemas.openxmlformats.org/markup-compatibility/2006">
  <sheetPr>
    <tabColor indexed="52"/>
  </sheetPr>
  <dimension ref="A1:BM39"/>
  <sheetViews>
    <sheetView showZeros="0" zoomScaleSheetLayoutView="100" workbookViewId="0">
      <selection activeCell="AX20" sqref="AX20"/>
    </sheetView>
  </sheetViews>
  <sheetFormatPr defaultColWidth="2.5" defaultRowHeight="14.4"/>
  <cols>
    <col min="1" max="16384" width="2.5" style="557" bestFit="1" customWidth="0"/>
  </cols>
  <sheetData>
    <row r="1" spans="1:49" ht="11.25" customHeight="1">
      <c r="A1" s="558"/>
      <c r="B1" s="9"/>
      <c r="C1" s="9"/>
      <c r="D1" s="9"/>
      <c r="E1" s="9"/>
      <c r="G1" s="716" t="s">
        <v>244</v>
      </c>
      <c r="H1" s="730"/>
      <c r="I1" s="743"/>
      <c r="J1" s="716" t="s">
        <v>34</v>
      </c>
      <c r="K1" s="730"/>
      <c r="L1" s="743"/>
      <c r="M1" s="716" t="s">
        <v>528</v>
      </c>
      <c r="N1" s="730"/>
      <c r="O1" s="743"/>
      <c r="P1" s="716" t="s">
        <v>529</v>
      </c>
      <c r="Q1" s="730"/>
      <c r="R1" s="743"/>
      <c r="S1" s="716" t="s">
        <v>530</v>
      </c>
      <c r="T1" s="730"/>
      <c r="U1" s="743"/>
      <c r="V1" s="716" t="s">
        <v>531</v>
      </c>
      <c r="W1" s="730"/>
      <c r="X1" s="743"/>
      <c r="Y1" s="716" t="s">
        <v>192</v>
      </c>
      <c r="Z1" s="730"/>
      <c r="AA1" s="730"/>
      <c r="AB1" s="730"/>
      <c r="AC1" s="730"/>
      <c r="AD1" s="730"/>
      <c r="AE1" s="730"/>
      <c r="AF1" s="743"/>
    </row>
    <row r="2" spans="1:49" ht="38.25" customHeight="1">
      <c r="B2" s="9"/>
      <c r="C2" s="9"/>
      <c r="D2" s="9"/>
      <c r="E2" s="9"/>
      <c r="G2" s="583"/>
      <c r="H2" s="600"/>
      <c r="I2" s="902"/>
      <c r="J2" s="600"/>
      <c r="K2" s="948"/>
      <c r="L2" s="949"/>
      <c r="M2" s="950"/>
      <c r="N2" s="948"/>
      <c r="O2" s="949"/>
      <c r="P2" s="948"/>
      <c r="Q2" s="948"/>
      <c r="R2" s="948"/>
      <c r="S2" s="950"/>
      <c r="T2" s="948"/>
      <c r="U2" s="949"/>
      <c r="V2" s="948"/>
      <c r="W2" s="948"/>
      <c r="X2" s="949"/>
      <c r="Y2" s="958"/>
      <c r="Z2" s="959"/>
      <c r="AA2" s="959"/>
      <c r="AB2" s="959"/>
      <c r="AC2" s="944"/>
      <c r="AD2" s="944"/>
      <c r="AE2" s="944"/>
      <c r="AF2" s="962"/>
    </row>
    <row r="3" spans="1:49" ht="34.5" customHeight="1">
      <c r="B3" s="9"/>
      <c r="C3" s="9"/>
      <c r="D3" s="9"/>
      <c r="E3" s="9"/>
      <c r="G3" s="718" t="s">
        <v>532</v>
      </c>
      <c r="H3" s="600"/>
      <c r="I3" s="600"/>
      <c r="J3" s="600"/>
      <c r="K3" s="750"/>
      <c r="L3" s="859"/>
      <c r="M3" s="948"/>
      <c r="N3" s="948"/>
      <c r="O3" s="948"/>
      <c r="P3" s="948"/>
      <c r="Q3" s="948"/>
      <c r="R3" s="948"/>
      <c r="S3" s="948"/>
      <c r="T3" s="948"/>
      <c r="U3" s="948"/>
      <c r="V3" s="948"/>
      <c r="W3" s="948"/>
      <c r="X3" s="949"/>
      <c r="Y3" s="859"/>
      <c r="Z3" s="859"/>
      <c r="AA3" s="859"/>
      <c r="AB3" s="859"/>
      <c r="AC3" s="633"/>
      <c r="AD3" s="633"/>
      <c r="AE3" s="633"/>
      <c r="AF3" s="963"/>
    </row>
    <row r="4" spans="1:49" s="559" customFormat="1" ht="6" customHeight="1">
      <c r="A4" s="561"/>
      <c r="B4" s="570"/>
      <c r="C4" s="570"/>
      <c r="D4" s="570"/>
      <c r="E4" s="570"/>
      <c r="F4" s="574"/>
      <c r="G4" s="559"/>
      <c r="H4" s="559"/>
      <c r="I4" s="559"/>
      <c r="J4" s="574"/>
      <c r="K4" s="559"/>
      <c r="L4" s="559"/>
      <c r="M4" s="559"/>
      <c r="N4" s="559"/>
      <c r="O4" s="559"/>
      <c r="P4" s="559"/>
      <c r="Q4" s="559"/>
      <c r="R4" s="559"/>
      <c r="S4" s="559"/>
      <c r="T4" s="559"/>
      <c r="U4" s="559"/>
      <c r="V4" s="559"/>
      <c r="W4" s="559"/>
      <c r="X4" s="559"/>
      <c r="Y4" s="559"/>
      <c r="Z4" s="559"/>
      <c r="AA4" s="559"/>
      <c r="AB4" s="559"/>
      <c r="AC4" s="559"/>
      <c r="AD4" s="559"/>
      <c r="AE4" s="559"/>
      <c r="AF4" s="559"/>
      <c r="AK4" s="559"/>
      <c r="AL4" s="559"/>
      <c r="AM4" s="559"/>
      <c r="AN4" s="559"/>
      <c r="AO4" s="559"/>
      <c r="AP4" s="559"/>
      <c r="AQ4" s="559"/>
      <c r="AR4" s="559"/>
      <c r="AS4" s="559"/>
      <c r="AT4" s="559"/>
      <c r="AU4" s="559"/>
      <c r="AV4" s="559"/>
      <c r="AW4" s="559"/>
    </row>
    <row r="5" spans="1:49" s="559" customFormat="1" ht="14.25" customHeight="1">
      <c r="A5" s="559" t="s">
        <v>591</v>
      </c>
      <c r="B5" s="559"/>
      <c r="C5" s="559"/>
      <c r="D5" s="559"/>
      <c r="E5" s="559"/>
      <c r="F5" s="559"/>
      <c r="G5" s="559"/>
      <c r="H5" s="559"/>
      <c r="I5" s="559"/>
      <c r="J5" s="559"/>
      <c r="K5" s="559"/>
      <c r="L5" s="559"/>
      <c r="M5" s="559"/>
      <c r="N5" s="559"/>
      <c r="O5" s="559"/>
      <c r="P5" s="559"/>
      <c r="Q5" s="559"/>
      <c r="R5" s="559"/>
      <c r="S5" s="559"/>
      <c r="T5" s="559"/>
      <c r="U5" s="559"/>
      <c r="V5" s="559"/>
      <c r="W5" s="559"/>
      <c r="X5" s="559"/>
      <c r="Y5" s="559"/>
      <c r="Z5" s="559"/>
      <c r="AA5" s="559"/>
      <c r="AB5" s="559"/>
      <c r="AC5" s="559"/>
      <c r="AD5" s="559"/>
      <c r="AE5" s="559"/>
      <c r="AF5" s="620" t="str">
        <f>書式Ver</f>
        <v>Ver3.60</v>
      </c>
      <c r="AK5" s="559"/>
      <c r="AL5" s="559"/>
      <c r="AM5" s="559"/>
      <c r="AN5" s="559"/>
      <c r="AO5" s="559"/>
      <c r="AP5" s="559"/>
      <c r="AQ5" s="559"/>
      <c r="AR5" s="559"/>
      <c r="AS5" s="559"/>
      <c r="AT5" s="559"/>
      <c r="AU5" s="559"/>
      <c r="AV5" s="559"/>
      <c r="AW5" s="559"/>
    </row>
    <row r="6" spans="1:49" ht="13.5" customHeight="1">
      <c r="A6" s="562"/>
      <c r="B6" s="9"/>
      <c r="C6" s="9"/>
      <c r="D6" s="9"/>
      <c r="E6" s="9"/>
      <c r="AK6" s="805" t="s">
        <v>273</v>
      </c>
      <c r="AL6" s="807"/>
      <c r="AM6" s="807"/>
      <c r="AN6" s="807"/>
      <c r="AO6" s="807"/>
      <c r="AP6" s="807"/>
      <c r="AQ6" s="807"/>
      <c r="AR6" s="807"/>
      <c r="AS6" s="811"/>
    </row>
    <row r="7" spans="1:49" ht="14.25" customHeight="1">
      <c r="A7" s="688" t="s">
        <v>496</v>
      </c>
      <c r="B7" s="688"/>
      <c r="C7" s="688"/>
      <c r="D7" s="688"/>
      <c r="E7" s="688"/>
      <c r="F7" s="688"/>
      <c r="G7" s="688"/>
      <c r="H7" s="688"/>
      <c r="I7" s="688"/>
      <c r="J7" s="688"/>
      <c r="K7" s="688"/>
      <c r="L7" s="688"/>
      <c r="M7" s="688"/>
      <c r="N7" s="688"/>
      <c r="O7" s="688"/>
      <c r="P7" s="688"/>
      <c r="Q7" s="688"/>
      <c r="R7" s="688"/>
      <c r="S7" s="688"/>
      <c r="T7" s="688"/>
      <c r="U7" s="688"/>
      <c r="V7" s="688"/>
      <c r="W7" s="688"/>
      <c r="X7" s="688"/>
      <c r="Y7" s="688"/>
      <c r="Z7" s="688"/>
      <c r="AA7" s="688"/>
      <c r="AB7" s="688"/>
      <c r="AC7" s="688"/>
      <c r="AD7" s="688"/>
      <c r="AE7" s="688"/>
      <c r="AF7" s="688"/>
      <c r="AK7" s="806"/>
      <c r="AL7" s="808"/>
      <c r="AM7" s="808"/>
      <c r="AN7" s="808"/>
      <c r="AO7" s="808"/>
      <c r="AP7" s="808"/>
      <c r="AQ7" s="808"/>
      <c r="AR7" s="808"/>
      <c r="AS7" s="812"/>
    </row>
    <row r="8" spans="1:49" ht="6" customHeight="1">
      <c r="A8" s="562"/>
      <c r="B8" s="9"/>
      <c r="C8" s="9"/>
      <c r="D8" s="9"/>
      <c r="E8" s="9"/>
      <c r="AK8" s="559"/>
      <c r="AL8" s="559"/>
      <c r="AM8" s="559"/>
      <c r="AN8" s="559"/>
      <c r="AO8" s="559"/>
      <c r="AP8" s="559"/>
      <c r="AQ8" s="559"/>
      <c r="AR8" s="559"/>
      <c r="AS8" s="559"/>
    </row>
    <row r="9" spans="1:49" ht="14.25" customHeight="1">
      <c r="B9" s="571"/>
      <c r="C9" s="571"/>
      <c r="D9" s="571"/>
      <c r="E9" s="571"/>
      <c r="U9" s="125">
        <v>0</v>
      </c>
      <c r="V9" s="125"/>
      <c r="W9" s="125"/>
      <c r="X9" s="125"/>
      <c r="Y9" s="125"/>
      <c r="Z9" s="125"/>
      <c r="AA9" s="125"/>
      <c r="AB9" s="125"/>
      <c r="AC9" s="125"/>
      <c r="AD9" s="125"/>
      <c r="AE9" s="125"/>
      <c r="AF9" s="621"/>
      <c r="AM9" s="559" t="s">
        <v>536</v>
      </c>
      <c r="AN9" s="559"/>
    </row>
    <row r="10" spans="1:49" ht="14.25" customHeight="1">
      <c r="A10" s="562"/>
      <c r="B10" s="9"/>
      <c r="C10" s="9"/>
      <c r="D10" s="9"/>
      <c r="E10" s="9"/>
    </row>
    <row r="11" spans="1:49" ht="14.25" customHeight="1">
      <c r="B11" s="557" t="s">
        <v>71</v>
      </c>
      <c r="C11" s="559"/>
      <c r="D11" s="559"/>
      <c r="E11" s="559"/>
      <c r="F11" s="575">
        <f>魚沼市長名</f>
        <v>0</v>
      </c>
      <c r="G11" s="575"/>
      <c r="H11" s="575"/>
      <c r="I11" s="575"/>
      <c r="J11" s="575"/>
      <c r="K11" s="575"/>
      <c r="L11" s="575"/>
      <c r="M11" s="557" t="s">
        <v>272</v>
      </c>
      <c r="N11" s="559"/>
    </row>
    <row r="12" spans="1:49" ht="13.5" customHeight="1">
      <c r="A12" s="562"/>
      <c r="B12" s="9"/>
      <c r="C12" s="9"/>
      <c r="D12" s="9"/>
      <c r="E12" s="9"/>
    </row>
    <row r="13" spans="1:49" ht="21.95" customHeight="1">
      <c r="B13" s="9"/>
      <c r="C13" s="9"/>
      <c r="D13" s="9"/>
      <c r="E13" s="9"/>
      <c r="N13" s="598" t="s">
        <v>454</v>
      </c>
      <c r="Q13" s="594"/>
      <c r="R13" s="604" t="s">
        <v>161</v>
      </c>
      <c r="S13" s="594"/>
      <c r="T13" s="775">
        <f>申込者住所</f>
        <v>0</v>
      </c>
      <c r="U13" s="775"/>
      <c r="V13" s="775"/>
      <c r="W13" s="775"/>
      <c r="X13" s="775"/>
      <c r="Y13" s="775"/>
      <c r="Z13" s="775"/>
      <c r="AA13" s="775"/>
      <c r="AB13" s="775"/>
      <c r="AC13" s="775"/>
      <c r="AD13" s="775"/>
      <c r="AE13" s="775"/>
    </row>
    <row r="14" spans="1:49" ht="21.95" customHeight="1">
      <c r="B14" s="9"/>
      <c r="C14" s="9"/>
      <c r="D14" s="9"/>
      <c r="E14" s="9"/>
      <c r="O14" s="600"/>
      <c r="P14" s="600"/>
      <c r="Q14" s="600"/>
      <c r="R14" s="605" t="s">
        <v>91</v>
      </c>
      <c r="S14" s="600"/>
      <c r="T14" s="776"/>
      <c r="U14" s="776"/>
      <c r="V14" s="776"/>
      <c r="W14" s="776"/>
      <c r="X14" s="776"/>
      <c r="Y14" s="776"/>
      <c r="Z14" s="776"/>
      <c r="AA14" s="776"/>
      <c r="AB14" s="776"/>
      <c r="AC14" s="776"/>
      <c r="AD14" s="776"/>
      <c r="AE14" s="912"/>
      <c r="AM14" s="331" t="s">
        <v>539</v>
      </c>
      <c r="AN14" s="331"/>
      <c r="AO14" s="331"/>
      <c r="AP14" s="559"/>
      <c r="AQ14" s="559"/>
      <c r="AR14" s="559"/>
      <c r="AS14" s="559"/>
      <c r="AT14" s="559"/>
      <c r="AU14" s="559"/>
      <c r="AV14" s="559"/>
      <c r="AW14" s="559"/>
    </row>
    <row r="15" spans="1:49" ht="21.95" customHeight="1">
      <c r="B15" s="9"/>
      <c r="C15" s="9"/>
      <c r="D15" s="9"/>
      <c r="E15" s="9"/>
      <c r="O15" s="600"/>
      <c r="P15" s="600"/>
      <c r="Q15" s="600"/>
      <c r="R15" s="605" t="s">
        <v>164</v>
      </c>
      <c r="S15" s="600"/>
      <c r="T15" s="777">
        <f>申込者連絡先</f>
        <v>0</v>
      </c>
      <c r="U15" s="777"/>
      <c r="V15" s="777"/>
      <c r="W15" s="777"/>
      <c r="X15" s="777"/>
      <c r="Y15" s="777"/>
      <c r="Z15" s="777"/>
      <c r="AA15" s="777"/>
      <c r="AB15" s="777"/>
      <c r="AC15" s="777"/>
      <c r="AD15" s="777"/>
      <c r="AE15" s="777"/>
      <c r="AM15" s="559"/>
      <c r="AN15" s="559"/>
      <c r="AO15" s="559"/>
      <c r="AP15" s="327" t="s">
        <v>291</v>
      </c>
      <c r="AQ15" s="332">
        <f>共通情報!$C$14</f>
        <v>0</v>
      </c>
      <c r="AR15" s="332"/>
      <c r="AS15" s="332"/>
      <c r="AT15" s="332"/>
      <c r="AU15" s="332"/>
      <c r="AV15" s="332"/>
      <c r="AW15" s="559" t="s">
        <v>194</v>
      </c>
    </row>
    <row r="16" spans="1:49" ht="13.5" customHeight="1">
      <c r="A16" s="562"/>
      <c r="B16" s="9"/>
      <c r="C16" s="9"/>
      <c r="D16" s="9"/>
      <c r="E16" s="9"/>
      <c r="T16" s="956"/>
    </row>
    <row r="17" spans="1:65" ht="45" customHeight="1">
      <c r="A17" s="573" t="s">
        <v>593</v>
      </c>
      <c r="B17" s="573"/>
      <c r="C17" s="573"/>
      <c r="D17" s="573"/>
      <c r="E17" s="573"/>
      <c r="F17" s="573"/>
      <c r="G17" s="573"/>
      <c r="H17" s="573"/>
      <c r="I17" s="573"/>
      <c r="J17" s="573"/>
      <c r="K17" s="573"/>
      <c r="L17" s="573"/>
      <c r="M17" s="573"/>
      <c r="N17" s="573"/>
      <c r="O17" s="573"/>
      <c r="P17" s="573"/>
      <c r="Q17" s="573"/>
      <c r="R17" s="573"/>
      <c r="S17" s="573"/>
      <c r="T17" s="573"/>
      <c r="U17" s="573"/>
      <c r="V17" s="573"/>
      <c r="W17" s="573"/>
      <c r="X17" s="573"/>
      <c r="Y17" s="573"/>
      <c r="Z17" s="573"/>
      <c r="AA17" s="573"/>
      <c r="AB17" s="573"/>
      <c r="AC17" s="573"/>
      <c r="AD17" s="573"/>
      <c r="AE17" s="573"/>
      <c r="AF17" s="573"/>
      <c r="AK17" s="971" t="s">
        <v>26</v>
      </c>
      <c r="AL17" s="971"/>
      <c r="AM17" s="971"/>
      <c r="AN17" s="971"/>
      <c r="AO17" s="971"/>
      <c r="AP17" s="971"/>
      <c r="AQ17" s="971"/>
      <c r="AR17" s="971"/>
      <c r="AS17" s="971"/>
      <c r="AT17" s="971"/>
      <c r="AU17" s="971"/>
      <c r="AV17" s="971"/>
      <c r="AW17" s="971"/>
      <c r="AX17" s="971"/>
      <c r="AY17" s="971"/>
      <c r="AZ17" s="971"/>
      <c r="BA17" s="971"/>
      <c r="BB17" s="971"/>
      <c r="BC17" s="971"/>
      <c r="BD17" s="971"/>
      <c r="BE17" s="971"/>
      <c r="BF17" s="971"/>
      <c r="BG17" s="971"/>
      <c r="BH17" s="971"/>
      <c r="BI17" s="971"/>
      <c r="BJ17" s="971"/>
      <c r="BK17" s="971"/>
      <c r="BL17" s="971"/>
      <c r="BM17" s="971"/>
    </row>
    <row r="18" spans="1:65" ht="21.95" customHeight="1">
      <c r="A18" s="565" t="s">
        <v>263</v>
      </c>
      <c r="B18" s="565"/>
      <c r="C18" s="565"/>
      <c r="D18" s="565"/>
      <c r="E18" s="565"/>
      <c r="F18" s="566"/>
      <c r="G18" s="581" t="str">
        <f>施工地</f>
        <v>魚沼市</v>
      </c>
      <c r="H18" s="588"/>
      <c r="I18" s="588"/>
      <c r="J18" s="588"/>
      <c r="K18" s="588"/>
      <c r="L18" s="588"/>
      <c r="M18" s="588"/>
      <c r="N18" s="588"/>
      <c r="O18" s="588"/>
      <c r="P18" s="588"/>
      <c r="Q18" s="588"/>
      <c r="R18" s="588"/>
      <c r="S18" s="588"/>
      <c r="T18" s="588"/>
      <c r="U18" s="588"/>
      <c r="V18" s="588"/>
      <c r="W18" s="588"/>
      <c r="X18" s="588"/>
      <c r="Y18" s="588"/>
      <c r="Z18" s="588"/>
      <c r="AA18" s="588"/>
      <c r="AB18" s="588"/>
      <c r="AC18" s="588"/>
      <c r="AD18" s="588"/>
      <c r="AE18" s="588"/>
      <c r="AF18" s="622"/>
    </row>
    <row r="19" spans="1:65" ht="21.95" customHeight="1">
      <c r="A19" s="813" t="s">
        <v>237</v>
      </c>
      <c r="B19" s="817"/>
      <c r="C19" s="817"/>
      <c r="D19" s="817"/>
      <c r="E19" s="817"/>
      <c r="F19" s="820"/>
      <c r="G19" s="823" t="s">
        <v>31</v>
      </c>
      <c r="H19" s="823"/>
      <c r="I19" s="824"/>
      <c r="J19" s="581">
        <f>使用者住所</f>
        <v>0</v>
      </c>
      <c r="K19" s="588"/>
      <c r="L19" s="588"/>
      <c r="M19" s="588"/>
      <c r="N19" s="588"/>
      <c r="O19" s="588"/>
      <c r="P19" s="588"/>
      <c r="Q19" s="588"/>
      <c r="R19" s="588"/>
      <c r="S19" s="588"/>
      <c r="T19" s="588"/>
      <c r="U19" s="588"/>
      <c r="V19" s="588"/>
      <c r="W19" s="588"/>
      <c r="X19" s="588"/>
      <c r="Y19" s="588"/>
      <c r="Z19" s="588"/>
      <c r="AA19" s="588"/>
      <c r="AB19" s="588"/>
      <c r="AC19" s="588"/>
      <c r="AD19" s="588"/>
      <c r="AE19" s="588"/>
      <c r="AF19" s="622"/>
    </row>
    <row r="20" spans="1:65" ht="21.95" customHeight="1">
      <c r="A20" s="814" t="s">
        <v>67</v>
      </c>
      <c r="B20" s="818"/>
      <c r="C20" s="818"/>
      <c r="D20" s="818"/>
      <c r="E20" s="818"/>
      <c r="F20" s="821"/>
      <c r="G20" s="823" t="s">
        <v>92</v>
      </c>
      <c r="H20" s="823"/>
      <c r="I20" s="824"/>
      <c r="J20" s="581">
        <f>使用者名称</f>
        <v>0</v>
      </c>
      <c r="K20" s="588"/>
      <c r="L20" s="588"/>
      <c r="M20" s="588"/>
      <c r="N20" s="588"/>
      <c r="O20" s="588"/>
      <c r="P20" s="588"/>
      <c r="Q20" s="588"/>
      <c r="R20" s="588"/>
      <c r="S20" s="588"/>
      <c r="T20" s="588"/>
      <c r="U20" s="588"/>
      <c r="V20" s="759" t="s">
        <v>428</v>
      </c>
      <c r="W20" s="759"/>
      <c r="X20" s="759"/>
      <c r="Y20" s="759"/>
      <c r="Z20" s="842">
        <f>使用者連絡先</f>
        <v>0</v>
      </c>
      <c r="AA20" s="842"/>
      <c r="AB20" s="842"/>
      <c r="AC20" s="842"/>
      <c r="AD20" s="842"/>
      <c r="AE20" s="842"/>
      <c r="AF20" s="843"/>
    </row>
    <row r="21" spans="1:65" ht="21.95" customHeight="1">
      <c r="A21" s="566" t="s">
        <v>136</v>
      </c>
      <c r="B21" s="572"/>
      <c r="C21" s="572"/>
      <c r="D21" s="572"/>
      <c r="E21" s="572"/>
      <c r="F21" s="572"/>
      <c r="G21" s="866" t="s">
        <v>247</v>
      </c>
      <c r="H21" s="732" t="s">
        <v>594</v>
      </c>
      <c r="I21" s="732"/>
      <c r="J21" s="865" t="s">
        <v>247</v>
      </c>
      <c r="K21" s="732" t="s">
        <v>503</v>
      </c>
      <c r="L21" s="732"/>
      <c r="M21" s="865" t="s">
        <v>247</v>
      </c>
      <c r="N21" s="732" t="s">
        <v>239</v>
      </c>
      <c r="O21" s="732"/>
      <c r="P21" s="865" t="s">
        <v>247</v>
      </c>
      <c r="Q21" s="732" t="s">
        <v>59</v>
      </c>
      <c r="R21" s="954"/>
      <c r="S21" s="954"/>
      <c r="T21" s="732"/>
      <c r="U21" s="865" t="s">
        <v>247</v>
      </c>
      <c r="V21" s="732" t="s">
        <v>519</v>
      </c>
      <c r="W21" s="732"/>
      <c r="X21" s="957"/>
      <c r="Y21" s="957"/>
      <c r="Z21" s="957"/>
      <c r="AA21" s="957"/>
      <c r="AB21" s="957"/>
      <c r="AC21" s="957"/>
      <c r="AD21" s="957"/>
      <c r="AE21" s="957"/>
      <c r="AF21" s="964"/>
    </row>
    <row r="22" spans="1:65" ht="21.95" customHeight="1">
      <c r="A22" s="566" t="s">
        <v>577</v>
      </c>
      <c r="B22" s="572"/>
      <c r="C22" s="572"/>
      <c r="D22" s="572"/>
      <c r="E22" s="572"/>
      <c r="F22" s="572"/>
      <c r="G22" s="866" t="s">
        <v>247</v>
      </c>
      <c r="H22" s="736" t="s">
        <v>409</v>
      </c>
      <c r="I22" s="736"/>
      <c r="J22" s="865" t="s">
        <v>247</v>
      </c>
      <c r="K22" s="736" t="s">
        <v>27</v>
      </c>
      <c r="L22" s="736"/>
      <c r="M22" s="865" t="s">
        <v>247</v>
      </c>
      <c r="N22" s="736" t="s">
        <v>556</v>
      </c>
      <c r="O22" s="736"/>
      <c r="P22" s="865" t="s">
        <v>247</v>
      </c>
      <c r="Q22" s="736" t="s">
        <v>181</v>
      </c>
      <c r="R22" s="736"/>
      <c r="S22" s="736"/>
      <c r="T22" s="791"/>
      <c r="U22" s="791"/>
      <c r="V22" s="791"/>
      <c r="W22" s="791"/>
      <c r="X22" s="791"/>
      <c r="Y22" s="791"/>
      <c r="Z22" s="901" t="s">
        <v>282</v>
      </c>
      <c r="AA22" s="731" t="s">
        <v>255</v>
      </c>
      <c r="AB22" s="731"/>
      <c r="AC22" s="731"/>
      <c r="AD22" s="731"/>
      <c r="AE22" s="731"/>
      <c r="AF22" s="744"/>
    </row>
    <row r="23" spans="1:65" ht="21.95" customHeight="1">
      <c r="A23" s="790" t="s">
        <v>208</v>
      </c>
      <c r="B23" s="759"/>
      <c r="C23" s="759"/>
      <c r="D23" s="759"/>
      <c r="E23" s="759"/>
      <c r="F23" s="793"/>
      <c r="G23" s="826">
        <f>施工者名称</f>
        <v>0</v>
      </c>
      <c r="H23" s="589"/>
      <c r="I23" s="589"/>
      <c r="J23" s="589"/>
      <c r="K23" s="589"/>
      <c r="L23" s="589"/>
      <c r="M23" s="589"/>
      <c r="N23" s="589"/>
      <c r="O23" s="589"/>
      <c r="P23" s="589"/>
      <c r="Q23" s="839"/>
      <c r="R23" s="955" t="s">
        <v>126</v>
      </c>
      <c r="S23" s="955"/>
      <c r="T23" s="955"/>
      <c r="U23" s="955"/>
      <c r="V23" s="827">
        <f>指定番号</f>
        <v>0</v>
      </c>
      <c r="W23" s="833"/>
      <c r="X23" s="833"/>
      <c r="Y23" s="833"/>
      <c r="Z23" s="833"/>
      <c r="AA23" s="833"/>
      <c r="AB23" s="833"/>
      <c r="AC23" s="833"/>
      <c r="AD23" s="833"/>
      <c r="AE23" s="833"/>
      <c r="AF23" s="844"/>
    </row>
    <row r="24" spans="1:65" ht="21.95" customHeight="1">
      <c r="A24" s="565" t="s">
        <v>127</v>
      </c>
      <c r="B24" s="565"/>
      <c r="C24" s="565"/>
      <c r="D24" s="565"/>
      <c r="E24" s="565"/>
      <c r="F24" s="566"/>
      <c r="G24" s="827">
        <f>責任技術者名</f>
        <v>0</v>
      </c>
      <c r="H24" s="833"/>
      <c r="I24" s="833"/>
      <c r="J24" s="833"/>
      <c r="K24" s="833"/>
      <c r="L24" s="833"/>
      <c r="M24" s="833"/>
      <c r="N24" s="833"/>
      <c r="O24" s="833"/>
      <c r="P24" s="833"/>
      <c r="Q24" s="840"/>
      <c r="R24" s="955" t="s">
        <v>164</v>
      </c>
      <c r="S24" s="955"/>
      <c r="T24" s="955"/>
      <c r="U24" s="955"/>
      <c r="V24" s="841">
        <f>施工者連絡先</f>
        <v>0</v>
      </c>
      <c r="W24" s="787"/>
      <c r="X24" s="787"/>
      <c r="Y24" s="787"/>
      <c r="Z24" s="787"/>
      <c r="AA24" s="787"/>
      <c r="AB24" s="787"/>
      <c r="AC24" s="787"/>
      <c r="AD24" s="787"/>
      <c r="AE24" s="787"/>
      <c r="AF24" s="800"/>
    </row>
    <row r="25" spans="1:65" ht="21.95" customHeight="1">
      <c r="A25" s="922" t="s">
        <v>483</v>
      </c>
      <c r="B25" s="926"/>
      <c r="C25" s="929" t="s">
        <v>349</v>
      </c>
      <c r="D25" s="932"/>
      <c r="E25" s="932"/>
      <c r="F25" s="935"/>
      <c r="G25" s="938" t="s">
        <v>595</v>
      </c>
      <c r="H25" s="944"/>
      <c r="I25" s="944" t="s">
        <v>596</v>
      </c>
      <c r="J25" s="944"/>
      <c r="K25" s="944"/>
      <c r="L25" s="944"/>
      <c r="M25" s="944"/>
      <c r="N25" s="944"/>
      <c r="O25" s="944"/>
      <c r="P25" s="944"/>
      <c r="Q25" s="944"/>
      <c r="R25" s="944"/>
      <c r="S25" s="944"/>
      <c r="T25" s="944"/>
      <c r="U25" s="944"/>
      <c r="V25" s="944"/>
      <c r="W25" s="944"/>
      <c r="X25" s="944"/>
      <c r="Y25" s="944"/>
      <c r="Z25" s="944"/>
      <c r="AA25" s="944"/>
      <c r="AB25" s="944"/>
      <c r="AC25" s="944"/>
      <c r="AD25" s="944"/>
      <c r="AE25" s="944"/>
      <c r="AF25" s="965"/>
    </row>
    <row r="26" spans="1:65" ht="21.95" customHeight="1">
      <c r="A26" s="923"/>
      <c r="B26" s="927"/>
      <c r="C26" s="930"/>
      <c r="D26" s="933"/>
      <c r="E26" s="933"/>
      <c r="F26" s="936"/>
      <c r="G26" s="939" t="s">
        <v>589</v>
      </c>
      <c r="H26" s="663"/>
      <c r="I26" s="559" t="s">
        <v>58</v>
      </c>
      <c r="J26" s="559"/>
      <c r="K26" s="559"/>
      <c r="L26" s="559"/>
      <c r="M26" s="559"/>
      <c r="N26" s="559"/>
      <c r="O26" s="559"/>
      <c r="P26" s="559"/>
      <c r="Q26" s="559"/>
      <c r="R26" s="559"/>
      <c r="S26" s="559"/>
      <c r="T26" s="559"/>
      <c r="U26" s="559"/>
      <c r="V26" s="559"/>
      <c r="W26" s="559"/>
      <c r="X26" s="559"/>
      <c r="Y26" s="559"/>
      <c r="Z26" s="559"/>
      <c r="AA26" s="559"/>
      <c r="AB26" s="559"/>
      <c r="AC26" s="559"/>
      <c r="AD26" s="559"/>
      <c r="AE26" s="559"/>
      <c r="AF26" s="757"/>
    </row>
    <row r="27" spans="1:65" ht="21.95" customHeight="1">
      <c r="A27" s="923"/>
      <c r="B27" s="927"/>
      <c r="C27" s="930"/>
      <c r="D27" s="933"/>
      <c r="E27" s="933"/>
      <c r="F27" s="936"/>
      <c r="G27" s="939" t="s">
        <v>505</v>
      </c>
      <c r="H27" s="663"/>
      <c r="I27" s="559" t="s">
        <v>597</v>
      </c>
      <c r="J27" s="559"/>
      <c r="K27" s="559"/>
      <c r="L27" s="559"/>
      <c r="M27" s="559"/>
      <c r="N27" s="559"/>
      <c r="O27" s="559"/>
      <c r="P27" s="559"/>
      <c r="Q27" s="559"/>
      <c r="R27" s="559"/>
      <c r="S27" s="559"/>
      <c r="T27" s="559"/>
      <c r="U27" s="559"/>
      <c r="V27" s="559"/>
      <c r="W27" s="559"/>
      <c r="X27" s="559"/>
      <c r="Y27" s="559"/>
      <c r="Z27" s="559"/>
      <c r="AA27" s="559"/>
      <c r="AB27" s="559"/>
      <c r="AC27" s="559"/>
      <c r="AD27" s="559"/>
      <c r="AE27" s="559"/>
      <c r="AF27" s="757"/>
    </row>
    <row r="28" spans="1:65" ht="21.95" customHeight="1">
      <c r="A28" s="923"/>
      <c r="B28" s="927"/>
      <c r="C28" s="931"/>
      <c r="D28" s="934"/>
      <c r="E28" s="934"/>
      <c r="F28" s="937"/>
      <c r="G28" s="940" t="s">
        <v>588</v>
      </c>
      <c r="H28" s="700"/>
      <c r="I28" s="700" t="s">
        <v>16</v>
      </c>
      <c r="J28" s="700"/>
      <c r="K28" s="700"/>
      <c r="L28" s="700"/>
      <c r="M28" s="951"/>
      <c r="N28" s="951"/>
      <c r="O28" s="951"/>
      <c r="P28" s="951"/>
      <c r="Q28" s="951"/>
      <c r="R28" s="951"/>
      <c r="S28" s="951"/>
      <c r="T28" s="951"/>
      <c r="U28" s="951"/>
      <c r="V28" s="951"/>
      <c r="W28" s="951"/>
      <c r="X28" s="951"/>
      <c r="Y28" s="951"/>
      <c r="Z28" s="951"/>
      <c r="AA28" s="951"/>
      <c r="AB28" s="951"/>
      <c r="AC28" s="951"/>
      <c r="AD28" s="951"/>
      <c r="AE28" s="951"/>
      <c r="AF28" s="966" t="s">
        <v>194</v>
      </c>
    </row>
    <row r="29" spans="1:65" ht="21.95" customHeight="1">
      <c r="A29" s="923"/>
      <c r="B29" s="927"/>
      <c r="C29" s="929" t="s">
        <v>498</v>
      </c>
      <c r="D29" s="932"/>
      <c r="E29" s="932"/>
      <c r="F29" s="935"/>
      <c r="G29" s="938" t="s">
        <v>595</v>
      </c>
      <c r="H29" s="559"/>
      <c r="I29" s="559" t="s">
        <v>73</v>
      </c>
      <c r="J29" s="559"/>
      <c r="K29" s="559"/>
      <c r="L29" s="559"/>
      <c r="M29" s="559"/>
      <c r="N29" s="953"/>
      <c r="O29" s="953"/>
      <c r="P29" s="953"/>
      <c r="Q29" s="559" t="s">
        <v>598</v>
      </c>
      <c r="R29" s="559"/>
      <c r="S29" s="559"/>
      <c r="T29" s="953"/>
      <c r="U29" s="953"/>
      <c r="V29" s="953"/>
      <c r="W29" s="559" t="s">
        <v>600</v>
      </c>
      <c r="X29" s="559"/>
      <c r="Y29" s="559"/>
      <c r="Z29" s="559"/>
      <c r="AA29" s="559"/>
      <c r="AB29" s="559"/>
      <c r="AC29" s="559"/>
      <c r="AD29" s="559"/>
      <c r="AE29" s="559"/>
      <c r="AF29" s="757"/>
    </row>
    <row r="30" spans="1:65" ht="21.95" customHeight="1">
      <c r="A30" s="924"/>
      <c r="B30" s="928"/>
      <c r="C30" s="931"/>
      <c r="D30" s="934"/>
      <c r="E30" s="934"/>
      <c r="F30" s="937"/>
      <c r="G30" s="939" t="s">
        <v>589</v>
      </c>
      <c r="H30" s="700"/>
      <c r="I30" s="700" t="s">
        <v>16</v>
      </c>
      <c r="J30" s="700"/>
      <c r="K30" s="700"/>
      <c r="L30" s="700"/>
      <c r="M30" s="952"/>
      <c r="N30" s="952"/>
      <c r="O30" s="952"/>
      <c r="P30" s="952"/>
      <c r="Q30" s="952"/>
      <c r="R30" s="952"/>
      <c r="S30" s="952"/>
      <c r="T30" s="952"/>
      <c r="U30" s="952"/>
      <c r="V30" s="952"/>
      <c r="W30" s="952"/>
      <c r="X30" s="952"/>
      <c r="Y30" s="952"/>
      <c r="Z30" s="952"/>
      <c r="AA30" s="952"/>
      <c r="AB30" s="952"/>
      <c r="AC30" s="952"/>
      <c r="AD30" s="952"/>
      <c r="AE30" s="952"/>
      <c r="AF30" s="966" t="s">
        <v>194</v>
      </c>
    </row>
    <row r="31" spans="1:65" ht="21.95" customHeight="1">
      <c r="A31" s="565" t="s">
        <v>601</v>
      </c>
      <c r="B31" s="565"/>
      <c r="C31" s="565"/>
      <c r="D31" s="565"/>
      <c r="E31" s="565"/>
      <c r="F31" s="565"/>
      <c r="G31" s="941"/>
      <c r="H31" s="945"/>
      <c r="I31" s="945"/>
      <c r="J31" s="945"/>
      <c r="K31" s="945"/>
      <c r="L31" s="945"/>
      <c r="M31" s="945"/>
      <c r="N31" s="945"/>
      <c r="O31" s="945"/>
      <c r="P31" s="945"/>
      <c r="Q31" s="945"/>
      <c r="R31" s="945"/>
      <c r="S31" s="945"/>
      <c r="T31" s="945"/>
      <c r="U31" s="945"/>
      <c r="V31" s="945"/>
      <c r="W31" s="945"/>
      <c r="X31" s="945"/>
      <c r="Y31" s="945"/>
      <c r="Z31" s="945"/>
      <c r="AA31" s="945"/>
      <c r="AB31" s="945"/>
      <c r="AC31" s="945"/>
      <c r="AD31" s="945"/>
      <c r="AE31" s="945"/>
      <c r="AF31" s="967"/>
    </row>
    <row r="32" spans="1:65" ht="21.95" customHeight="1">
      <c r="A32" s="565"/>
      <c r="B32" s="565"/>
      <c r="C32" s="565"/>
      <c r="D32" s="565"/>
      <c r="E32" s="565"/>
      <c r="F32" s="565"/>
      <c r="G32" s="942"/>
      <c r="H32" s="946"/>
      <c r="I32" s="946"/>
      <c r="J32" s="946"/>
      <c r="K32" s="946"/>
      <c r="L32" s="946"/>
      <c r="M32" s="946"/>
      <c r="N32" s="946"/>
      <c r="O32" s="946"/>
      <c r="P32" s="946"/>
      <c r="Q32" s="946"/>
      <c r="R32" s="946"/>
      <c r="S32" s="946"/>
      <c r="T32" s="946"/>
      <c r="U32" s="946"/>
      <c r="V32" s="946"/>
      <c r="W32" s="946"/>
      <c r="X32" s="946"/>
      <c r="Y32" s="946"/>
      <c r="Z32" s="946"/>
      <c r="AA32" s="946"/>
      <c r="AB32" s="946"/>
      <c r="AC32" s="946"/>
      <c r="AD32" s="946"/>
      <c r="AE32" s="946"/>
      <c r="AF32" s="968"/>
    </row>
    <row r="33" spans="1:32" ht="21.95" customHeight="1">
      <c r="A33" s="565"/>
      <c r="B33" s="565"/>
      <c r="C33" s="565"/>
      <c r="D33" s="565"/>
      <c r="E33" s="565"/>
      <c r="F33" s="565"/>
      <c r="G33" s="942"/>
      <c r="H33" s="946"/>
      <c r="I33" s="946"/>
      <c r="J33" s="946"/>
      <c r="K33" s="946"/>
      <c r="L33" s="946"/>
      <c r="M33" s="946"/>
      <c r="N33" s="946"/>
      <c r="O33" s="946"/>
      <c r="P33" s="946"/>
      <c r="Q33" s="946"/>
      <c r="R33" s="946"/>
      <c r="S33" s="946"/>
      <c r="T33" s="946"/>
      <c r="U33" s="946"/>
      <c r="V33" s="946"/>
      <c r="W33" s="946"/>
      <c r="X33" s="946"/>
      <c r="Y33" s="946"/>
      <c r="Z33" s="946"/>
      <c r="AA33" s="946"/>
      <c r="AB33" s="946"/>
      <c r="AC33" s="946"/>
      <c r="AD33" s="946"/>
      <c r="AE33" s="946"/>
      <c r="AF33" s="968"/>
    </row>
    <row r="34" spans="1:32" ht="21.95" customHeight="1">
      <c r="A34" s="565"/>
      <c r="B34" s="565"/>
      <c r="C34" s="565"/>
      <c r="D34" s="565"/>
      <c r="E34" s="565"/>
      <c r="F34" s="565"/>
      <c r="G34" s="942"/>
      <c r="H34" s="946"/>
      <c r="I34" s="946"/>
      <c r="J34" s="946"/>
      <c r="K34" s="946"/>
      <c r="L34" s="946"/>
      <c r="M34" s="946"/>
      <c r="N34" s="946"/>
      <c r="O34" s="946"/>
      <c r="P34" s="946"/>
      <c r="Q34" s="946"/>
      <c r="R34" s="946"/>
      <c r="S34" s="946"/>
      <c r="T34" s="946"/>
      <c r="U34" s="946"/>
      <c r="V34" s="946"/>
      <c r="W34" s="946"/>
      <c r="X34" s="946"/>
      <c r="Y34" s="946"/>
      <c r="Z34" s="946"/>
      <c r="AA34" s="946"/>
      <c r="AB34" s="946"/>
      <c r="AC34" s="946"/>
      <c r="AD34" s="946"/>
      <c r="AE34" s="946"/>
      <c r="AF34" s="968"/>
    </row>
    <row r="35" spans="1:32" ht="21.95" customHeight="1">
      <c r="A35" s="565"/>
      <c r="B35" s="565"/>
      <c r="C35" s="565"/>
      <c r="D35" s="565"/>
      <c r="E35" s="565"/>
      <c r="F35" s="565"/>
      <c r="G35" s="942"/>
      <c r="H35" s="946"/>
      <c r="I35" s="946"/>
      <c r="J35" s="946"/>
      <c r="K35" s="946"/>
      <c r="L35" s="946"/>
      <c r="M35" s="946"/>
      <c r="N35" s="946"/>
      <c r="O35" s="946"/>
      <c r="P35" s="946"/>
      <c r="Q35" s="946"/>
      <c r="R35" s="946"/>
      <c r="S35" s="946"/>
      <c r="T35" s="946"/>
      <c r="U35" s="946"/>
      <c r="V35" s="946"/>
      <c r="W35" s="946"/>
      <c r="X35" s="946"/>
      <c r="Y35" s="946"/>
      <c r="Z35" s="946"/>
      <c r="AA35" s="946"/>
      <c r="AB35" s="946"/>
      <c r="AC35" s="946"/>
      <c r="AD35" s="946"/>
      <c r="AE35" s="946"/>
      <c r="AF35" s="968"/>
    </row>
    <row r="36" spans="1:32" ht="21.95" customHeight="1">
      <c r="A36" s="565"/>
      <c r="B36" s="565"/>
      <c r="C36" s="565"/>
      <c r="D36" s="565"/>
      <c r="E36" s="565"/>
      <c r="F36" s="565"/>
      <c r="G36" s="942"/>
      <c r="H36" s="946"/>
      <c r="I36" s="946"/>
      <c r="J36" s="946"/>
      <c r="K36" s="946"/>
      <c r="L36" s="946"/>
      <c r="M36" s="946"/>
      <c r="N36" s="946"/>
      <c r="O36" s="946"/>
      <c r="P36" s="946"/>
      <c r="Q36" s="946"/>
      <c r="R36" s="946"/>
      <c r="S36" s="946"/>
      <c r="T36" s="946"/>
      <c r="U36" s="946"/>
      <c r="V36" s="946"/>
      <c r="W36" s="946"/>
      <c r="X36" s="946"/>
      <c r="Y36" s="946"/>
      <c r="Z36" s="946"/>
      <c r="AA36" s="946"/>
      <c r="AB36" s="946"/>
      <c r="AC36" s="946"/>
      <c r="AD36" s="946"/>
      <c r="AE36" s="946"/>
      <c r="AF36" s="968"/>
    </row>
    <row r="37" spans="1:32" ht="21.95" customHeight="1">
      <c r="A37" s="565"/>
      <c r="B37" s="565"/>
      <c r="C37" s="565"/>
      <c r="D37" s="565"/>
      <c r="E37" s="565"/>
      <c r="F37" s="565"/>
      <c r="G37" s="943"/>
      <c r="H37" s="947"/>
      <c r="I37" s="947"/>
      <c r="J37" s="947"/>
      <c r="K37" s="947"/>
      <c r="L37" s="947"/>
      <c r="M37" s="947"/>
      <c r="N37" s="947"/>
      <c r="O37" s="947"/>
      <c r="P37" s="947"/>
      <c r="Q37" s="947"/>
      <c r="R37" s="947"/>
      <c r="S37" s="947"/>
      <c r="T37" s="947"/>
      <c r="U37" s="947"/>
      <c r="V37" s="947"/>
      <c r="W37" s="947"/>
      <c r="X37" s="947"/>
      <c r="Y37" s="947"/>
      <c r="Z37" s="947"/>
      <c r="AA37" s="947"/>
      <c r="AB37" s="947"/>
      <c r="AC37" s="947"/>
      <c r="AD37" s="947"/>
      <c r="AE37" s="947"/>
      <c r="AF37" s="969"/>
    </row>
    <row r="38" spans="1:32" ht="14.25" customHeight="1">
      <c r="A38" s="925" t="s">
        <v>590</v>
      </c>
      <c r="B38" s="597"/>
      <c r="C38" s="597"/>
      <c r="D38" s="597"/>
      <c r="E38" s="597"/>
      <c r="F38" s="597"/>
      <c r="G38" s="597"/>
      <c r="H38" s="597"/>
      <c r="I38" s="597"/>
      <c r="J38" s="597"/>
      <c r="K38" s="597"/>
      <c r="L38" s="597"/>
      <c r="M38" s="597"/>
      <c r="N38" s="597"/>
      <c r="O38" s="597"/>
      <c r="P38" s="891"/>
      <c r="Q38" s="908" t="s">
        <v>562</v>
      </c>
      <c r="R38" s="909"/>
      <c r="S38" s="909"/>
      <c r="T38" s="909"/>
      <c r="U38" s="909"/>
      <c r="V38" s="909"/>
      <c r="W38" s="909"/>
      <c r="X38" s="909"/>
      <c r="Y38" s="909"/>
      <c r="Z38" s="910"/>
      <c r="AA38" s="908" t="s">
        <v>225</v>
      </c>
      <c r="AB38" s="909"/>
      <c r="AC38" s="909"/>
      <c r="AD38" s="909"/>
      <c r="AE38" s="909"/>
      <c r="AF38" s="910"/>
    </row>
    <row r="39" spans="1:32" ht="39.950000000000003" customHeight="1">
      <c r="A39" s="853"/>
      <c r="B39" s="859"/>
      <c r="C39" s="859"/>
      <c r="D39" s="859"/>
      <c r="E39" s="859"/>
      <c r="F39" s="859"/>
      <c r="G39" s="859"/>
      <c r="H39" s="859"/>
      <c r="I39" s="859"/>
      <c r="J39" s="859"/>
      <c r="K39" s="859"/>
      <c r="L39" s="859"/>
      <c r="M39" s="859"/>
      <c r="N39" s="859"/>
      <c r="O39" s="859"/>
      <c r="P39" s="892"/>
      <c r="Q39" s="894">
        <v>0</v>
      </c>
      <c r="R39" s="894"/>
      <c r="S39" s="894"/>
      <c r="T39" s="894"/>
      <c r="U39" s="894"/>
      <c r="V39" s="894"/>
      <c r="W39" s="894"/>
      <c r="X39" s="894"/>
      <c r="Y39" s="894"/>
      <c r="Z39" s="907"/>
      <c r="AA39" s="908"/>
      <c r="AB39" s="909"/>
      <c r="AC39" s="910"/>
      <c r="AD39" s="960"/>
      <c r="AE39" s="961"/>
      <c r="AF39" s="970"/>
    </row>
    <row r="40" spans="1:32" ht="19.5" customHeight="1"/>
    <row r="41" spans="1:32" ht="19.5" customHeight="1"/>
    <row r="42" spans="1:32" ht="19.5" customHeight="1"/>
    <row r="43" spans="1:32" ht="24.75" customHeight="1"/>
    <row r="44" spans="1:32" ht="21" customHeight="1"/>
    <row r="45" spans="1:32" ht="16.5" customHeight="1"/>
    <row r="46" spans="1:32" ht="16.5" customHeight="1"/>
    <row r="49" ht="13.5" customHeight="1"/>
  </sheetData>
  <sheetProtection sheet="1" objects="1" scenarios="1"/>
  <mergeCells count="58">
    <mergeCell ref="G1:I1"/>
    <mergeCell ref="J1:L1"/>
    <mergeCell ref="M1:O1"/>
    <mergeCell ref="P1:R1"/>
    <mergeCell ref="S1:U1"/>
    <mergeCell ref="V1:X1"/>
    <mergeCell ref="Y1:AF1"/>
    <mergeCell ref="A7:AF7"/>
    <mergeCell ref="U9:AE9"/>
    <mergeCell ref="F11:L11"/>
    <mergeCell ref="T13:AE13"/>
    <mergeCell ref="T14:AD14"/>
    <mergeCell ref="T15:AE15"/>
    <mergeCell ref="AQ15:AV15"/>
    <mergeCell ref="A17:AF17"/>
    <mergeCell ref="AK17:BM17"/>
    <mergeCell ref="A18:F18"/>
    <mergeCell ref="G18:AF18"/>
    <mergeCell ref="A19:F19"/>
    <mergeCell ref="G19:I19"/>
    <mergeCell ref="J19:AF19"/>
    <mergeCell ref="A20:F20"/>
    <mergeCell ref="G20:I20"/>
    <mergeCell ref="J20:U20"/>
    <mergeCell ref="V20:Y20"/>
    <mergeCell ref="Z20:AF20"/>
    <mergeCell ref="A21:F21"/>
    <mergeCell ref="A22:F22"/>
    <mergeCell ref="T22:Y22"/>
    <mergeCell ref="AA22:AF22"/>
    <mergeCell ref="A23:F23"/>
    <mergeCell ref="G23:Q23"/>
    <mergeCell ref="R23:U23"/>
    <mergeCell ref="V23:AF23"/>
    <mergeCell ref="A24:F24"/>
    <mergeCell ref="G24:P24"/>
    <mergeCell ref="R24:U24"/>
    <mergeCell ref="V24:AF24"/>
    <mergeCell ref="I25:AF25"/>
    <mergeCell ref="I26:AF26"/>
    <mergeCell ref="I27:AF27"/>
    <mergeCell ref="I28:L28"/>
    <mergeCell ref="M28:AE28"/>
    <mergeCell ref="N29:P29"/>
    <mergeCell ref="T29:V29"/>
    <mergeCell ref="I30:L30"/>
    <mergeCell ref="M30:AE30"/>
    <mergeCell ref="Q38:Z38"/>
    <mergeCell ref="AA38:AF38"/>
    <mergeCell ref="Q39:Z39"/>
    <mergeCell ref="AA39:AC39"/>
    <mergeCell ref="AD39:AF39"/>
    <mergeCell ref="AK6:AS7"/>
    <mergeCell ref="A25:B30"/>
    <mergeCell ref="C25:F28"/>
    <mergeCell ref="C29:F30"/>
    <mergeCell ref="A31:F37"/>
    <mergeCell ref="G31:AF37"/>
  </mergeCells>
  <phoneticPr fontId="20"/>
  <conditionalFormatting sqref="A1:AF1048576">
    <cfRule type="expression" dxfId="16" priority="1" stopIfTrue="1">
      <formula>AND(CELL("protect",A1)=0,入力欄色付)</formula>
    </cfRule>
  </conditionalFormatting>
  <dataValidations count="5">
    <dataValidation type="list" allowBlank="1" showDropDown="0" showInputMessage="1" showErrorMessage="1" sqref="G28">
      <formula1>"エ,㋓"</formula1>
    </dataValidation>
    <dataValidation type="list" allowBlank="1" showDropDown="0" showInputMessage="1" showErrorMessage="1" sqref="G27">
      <formula1>"ウ,㋒"</formula1>
    </dataValidation>
    <dataValidation type="list" allowBlank="1" showDropDown="0" showInputMessage="1" showErrorMessage="1" sqref="G26 G30">
      <formula1>"イ,㋑"</formula1>
    </dataValidation>
    <dataValidation type="list" allowBlank="1" showDropDown="0" showInputMessage="1" showErrorMessage="1" sqref="G25 G29">
      <formula1>"ア,㋐"</formula1>
    </dataValidation>
    <dataValidation type="list" allowBlank="1" showDropDown="0" showInputMessage="1" showErrorMessage="1" sqref="G21:G22 J21:J22 M21:M22 P21:P22 U21">
      <formula1>"□,☑"</formula1>
    </dataValidation>
  </dataValidations>
  <printOptions horizontalCentered="1"/>
  <pageMargins left="0.78740157480314965" right="0.78740157480314965" top="0.39370078740157483" bottom="0.59055118110236227" header="0" footer="0"/>
  <pageSetup paperSize="9" firstPageNumber="0" fitToWidth="1" fitToHeight="1" orientation="portrait" usePrinterDefaults="1" blackAndWhite="1" useFirstPageNumber="1" r:id="rId1"/>
  <headerFooter scaleWithDoc="0" alignWithMargins="0"/>
  <drawing r:id="rId2"/>
  <legacyDrawing r:id="rId3"/>
</worksheet>
</file>

<file path=xl/worksheets/sheet12.xml><?xml version="1.0" encoding="utf-8"?>
<worksheet xmlns="http://schemas.openxmlformats.org/spreadsheetml/2006/main" xmlns:r="http://schemas.openxmlformats.org/officeDocument/2006/relationships" xmlns:mc="http://schemas.openxmlformats.org/markup-compatibility/2006">
  <sheetPr>
    <tabColor indexed="52"/>
  </sheetPr>
  <dimension ref="A1:BV33"/>
  <sheetViews>
    <sheetView showZeros="0" zoomScaleSheetLayoutView="100" workbookViewId="0">
      <selection activeCell="AM33" sqref="AM33"/>
    </sheetView>
  </sheetViews>
  <sheetFormatPr defaultColWidth="2.5" defaultRowHeight="14.4"/>
  <cols>
    <col min="1" max="16384" width="2.5" style="557" bestFit="1" customWidth="0"/>
  </cols>
  <sheetData>
    <row r="1" spans="1:50" ht="11.25" customHeight="1">
      <c r="A1" s="558"/>
      <c r="B1" s="9"/>
      <c r="C1" s="9"/>
      <c r="D1" s="9"/>
      <c r="E1" s="9"/>
      <c r="G1" s="716" t="s">
        <v>244</v>
      </c>
      <c r="H1" s="730"/>
      <c r="I1" s="743"/>
      <c r="J1" s="716" t="s">
        <v>34</v>
      </c>
      <c r="K1" s="730"/>
      <c r="L1" s="743"/>
      <c r="M1" s="716" t="s">
        <v>528</v>
      </c>
      <c r="N1" s="730"/>
      <c r="O1" s="743"/>
      <c r="P1" s="716" t="s">
        <v>529</v>
      </c>
      <c r="Q1" s="730"/>
      <c r="R1" s="743"/>
      <c r="S1" s="716" t="s">
        <v>530</v>
      </c>
      <c r="T1" s="730"/>
      <c r="U1" s="743"/>
      <c r="V1" s="716" t="s">
        <v>531</v>
      </c>
      <c r="W1" s="730"/>
      <c r="X1" s="743"/>
      <c r="Y1" s="716" t="s">
        <v>192</v>
      </c>
      <c r="Z1" s="730"/>
      <c r="AA1" s="730"/>
      <c r="AB1" s="730"/>
      <c r="AC1" s="730"/>
      <c r="AD1" s="730"/>
      <c r="AE1" s="730"/>
      <c r="AF1" s="743"/>
    </row>
    <row r="2" spans="1:50" ht="38.25" customHeight="1">
      <c r="B2" s="9"/>
      <c r="C2" s="9"/>
      <c r="D2" s="9"/>
      <c r="E2" s="9"/>
      <c r="G2" s="583"/>
      <c r="H2" s="600"/>
      <c r="I2" s="902"/>
      <c r="J2" s="600"/>
      <c r="K2" s="948"/>
      <c r="L2" s="949"/>
      <c r="M2" s="950"/>
      <c r="N2" s="948"/>
      <c r="O2" s="949"/>
      <c r="P2" s="948"/>
      <c r="Q2" s="948"/>
      <c r="R2" s="948"/>
      <c r="S2" s="950"/>
      <c r="T2" s="948"/>
      <c r="U2" s="949"/>
      <c r="V2" s="948"/>
      <c r="W2" s="948"/>
      <c r="X2" s="949"/>
      <c r="Y2" s="958"/>
      <c r="Z2" s="959"/>
      <c r="AA2" s="959"/>
      <c r="AB2" s="959"/>
      <c r="AC2" s="944"/>
      <c r="AD2" s="944"/>
      <c r="AE2" s="944"/>
      <c r="AF2" s="962"/>
    </row>
    <row r="3" spans="1:50" ht="34.5" customHeight="1">
      <c r="B3" s="9"/>
      <c r="C3" s="9"/>
      <c r="D3" s="9"/>
      <c r="E3" s="9"/>
      <c r="G3" s="718" t="s">
        <v>532</v>
      </c>
      <c r="H3" s="600"/>
      <c r="I3" s="600"/>
      <c r="J3" s="600"/>
      <c r="K3" s="750"/>
      <c r="L3" s="859"/>
      <c r="M3" s="948"/>
      <c r="N3" s="948"/>
      <c r="O3" s="948"/>
      <c r="P3" s="948"/>
      <c r="Q3" s="948"/>
      <c r="R3" s="948"/>
      <c r="S3" s="948"/>
      <c r="T3" s="948"/>
      <c r="U3" s="948"/>
      <c r="V3" s="948"/>
      <c r="W3" s="948"/>
      <c r="X3" s="949"/>
      <c r="Y3" s="859"/>
      <c r="Z3" s="859"/>
      <c r="AA3" s="859"/>
      <c r="AB3" s="859"/>
      <c r="AC3" s="633"/>
      <c r="AD3" s="633"/>
      <c r="AE3" s="633"/>
      <c r="AF3" s="963"/>
    </row>
    <row r="4" spans="1:50" s="559" customFormat="1" ht="6" customHeight="1">
      <c r="A4" s="561"/>
      <c r="B4" s="570"/>
      <c r="C4" s="570"/>
      <c r="D4" s="570"/>
      <c r="E4" s="570"/>
      <c r="F4" s="574"/>
      <c r="G4" s="559"/>
      <c r="H4" s="559"/>
      <c r="I4" s="559"/>
      <c r="J4" s="574"/>
      <c r="K4" s="559"/>
      <c r="L4" s="559"/>
      <c r="M4" s="559"/>
      <c r="N4" s="559"/>
      <c r="O4" s="559"/>
      <c r="P4" s="559"/>
      <c r="Q4" s="559"/>
      <c r="R4" s="559"/>
      <c r="S4" s="559"/>
      <c r="T4" s="559"/>
      <c r="U4" s="559"/>
      <c r="V4" s="559"/>
      <c r="W4" s="559"/>
      <c r="X4" s="559"/>
      <c r="Y4" s="559"/>
      <c r="Z4" s="559"/>
      <c r="AA4" s="559"/>
      <c r="AB4" s="559"/>
      <c r="AC4" s="559"/>
      <c r="AD4" s="559"/>
      <c r="AE4" s="559"/>
      <c r="AF4" s="559"/>
      <c r="AJ4" s="559"/>
      <c r="AK4" s="559"/>
      <c r="AL4" s="559"/>
      <c r="AM4" s="559"/>
      <c r="AN4" s="559"/>
      <c r="AO4" s="559"/>
      <c r="AP4" s="559"/>
      <c r="AQ4" s="559"/>
      <c r="AR4" s="559"/>
      <c r="AS4" s="559"/>
      <c r="AT4" s="559"/>
      <c r="AU4" s="559"/>
      <c r="AV4" s="559"/>
      <c r="AW4" s="559"/>
      <c r="AX4" s="559"/>
    </row>
    <row r="5" spans="1:50" s="559" customFormat="1" ht="14.25" customHeight="1">
      <c r="A5" s="559" t="s">
        <v>602</v>
      </c>
      <c r="B5" s="559"/>
      <c r="C5" s="559"/>
      <c r="D5" s="559"/>
      <c r="E5" s="559"/>
      <c r="F5" s="559"/>
      <c r="G5" s="559"/>
      <c r="H5" s="559"/>
      <c r="I5" s="559"/>
      <c r="J5" s="559"/>
      <c r="K5" s="559"/>
      <c r="L5" s="559"/>
      <c r="M5" s="559"/>
      <c r="N5" s="559"/>
      <c r="O5" s="559"/>
      <c r="P5" s="559"/>
      <c r="Q5" s="559"/>
      <c r="R5" s="559"/>
      <c r="S5" s="559"/>
      <c r="T5" s="559"/>
      <c r="U5" s="559"/>
      <c r="V5" s="559"/>
      <c r="W5" s="559"/>
      <c r="X5" s="559"/>
      <c r="Y5" s="559"/>
      <c r="Z5" s="559"/>
      <c r="AA5" s="559"/>
      <c r="AB5" s="559"/>
      <c r="AC5" s="559"/>
      <c r="AD5" s="559"/>
      <c r="AE5" s="559"/>
      <c r="AF5" s="620" t="str">
        <f>書式Ver</f>
        <v>Ver3.60</v>
      </c>
      <c r="AJ5" s="559"/>
      <c r="AK5" s="559"/>
      <c r="AL5" s="559"/>
      <c r="AM5" s="559"/>
      <c r="AN5" s="559"/>
      <c r="AO5" s="559"/>
      <c r="AP5" s="559"/>
      <c r="AQ5" s="559"/>
      <c r="AR5" s="559"/>
      <c r="AS5" s="559"/>
      <c r="AT5" s="559"/>
      <c r="AU5" s="559"/>
      <c r="AV5" s="559"/>
      <c r="AW5" s="559"/>
      <c r="AX5" s="559"/>
    </row>
    <row r="6" spans="1:50" ht="13.5" customHeight="1">
      <c r="A6" s="562"/>
      <c r="B6" s="9"/>
      <c r="C6" s="9"/>
      <c r="D6" s="9"/>
      <c r="E6" s="9"/>
    </row>
    <row r="7" spans="1:50" ht="14.25" customHeight="1">
      <c r="A7" s="688" t="s">
        <v>603</v>
      </c>
      <c r="B7" s="688"/>
      <c r="C7" s="688"/>
      <c r="D7" s="688"/>
      <c r="E7" s="688"/>
      <c r="F7" s="688"/>
      <c r="G7" s="688"/>
      <c r="H7" s="688"/>
      <c r="I7" s="688"/>
      <c r="J7" s="688"/>
      <c r="K7" s="688"/>
      <c r="L7" s="688"/>
      <c r="M7" s="688"/>
      <c r="N7" s="688"/>
      <c r="O7" s="688"/>
      <c r="P7" s="688"/>
      <c r="Q7" s="688"/>
      <c r="R7" s="688"/>
      <c r="S7" s="688"/>
      <c r="T7" s="688"/>
      <c r="U7" s="688"/>
      <c r="V7" s="688"/>
      <c r="W7" s="688"/>
      <c r="X7" s="688"/>
      <c r="Y7" s="688"/>
      <c r="Z7" s="688"/>
      <c r="AA7" s="688"/>
      <c r="AB7" s="688"/>
      <c r="AC7" s="688"/>
      <c r="AD7" s="688"/>
      <c r="AE7" s="688"/>
      <c r="AF7" s="688"/>
      <c r="AM7" s="805" t="s">
        <v>273</v>
      </c>
      <c r="AN7" s="807"/>
      <c r="AO7" s="807"/>
      <c r="AP7" s="807"/>
      <c r="AQ7" s="807"/>
      <c r="AR7" s="807"/>
      <c r="AS7" s="807"/>
      <c r="AT7" s="807"/>
      <c r="AU7" s="811"/>
    </row>
    <row r="8" spans="1:50" ht="6" customHeight="1">
      <c r="A8" s="562"/>
      <c r="B8" s="9"/>
      <c r="C8" s="9"/>
      <c r="D8" s="9"/>
      <c r="E8" s="9"/>
      <c r="AM8" s="806"/>
      <c r="AN8" s="808"/>
      <c r="AO8" s="808"/>
      <c r="AP8" s="808"/>
      <c r="AQ8" s="808"/>
      <c r="AR8" s="808"/>
      <c r="AS8" s="808"/>
      <c r="AT8" s="808"/>
      <c r="AU8" s="812"/>
    </row>
    <row r="9" spans="1:50" ht="14.25" customHeight="1">
      <c r="B9" s="571"/>
      <c r="C9" s="571"/>
      <c r="D9" s="571"/>
      <c r="E9" s="571"/>
      <c r="U9" s="125">
        <v>0</v>
      </c>
      <c r="V9" s="125"/>
      <c r="W9" s="125"/>
      <c r="X9" s="125"/>
      <c r="Y9" s="125"/>
      <c r="Z9" s="125"/>
      <c r="AA9" s="125"/>
      <c r="AB9" s="125"/>
      <c r="AC9" s="125"/>
      <c r="AD9" s="125"/>
      <c r="AE9" s="125"/>
      <c r="AF9" s="621"/>
      <c r="AJ9" s="559"/>
      <c r="AK9" s="559"/>
      <c r="AL9" s="559"/>
      <c r="AM9" s="559"/>
      <c r="AN9" s="559"/>
      <c r="AO9" s="559"/>
      <c r="AP9" s="559"/>
      <c r="AQ9" s="559"/>
      <c r="AR9" s="559"/>
    </row>
    <row r="10" spans="1:50" ht="14.25" customHeight="1">
      <c r="A10" s="562"/>
      <c r="B10" s="9"/>
      <c r="C10" s="9"/>
      <c r="D10" s="9"/>
      <c r="E10" s="9"/>
      <c r="AL10" s="559" t="s">
        <v>536</v>
      </c>
      <c r="AM10" s="559"/>
    </row>
    <row r="11" spans="1:50" ht="14.25" customHeight="1">
      <c r="B11" s="557" t="s">
        <v>71</v>
      </c>
      <c r="C11" s="559"/>
      <c r="D11" s="559"/>
      <c r="E11" s="559"/>
      <c r="F11" s="575">
        <f>魚沼市長名</f>
        <v>0</v>
      </c>
      <c r="G11" s="575"/>
      <c r="H11" s="575"/>
      <c r="I11" s="575"/>
      <c r="J11" s="575"/>
      <c r="K11" s="575"/>
      <c r="L11" s="575"/>
      <c r="M11" s="557" t="s">
        <v>272</v>
      </c>
      <c r="N11" s="559"/>
    </row>
    <row r="12" spans="1:50" ht="13.5" customHeight="1">
      <c r="A12" s="562"/>
      <c r="B12" s="9"/>
      <c r="C12" s="9"/>
      <c r="D12" s="9"/>
      <c r="E12" s="9"/>
    </row>
    <row r="13" spans="1:50" ht="21.95" customHeight="1">
      <c r="B13" s="9"/>
      <c r="C13" s="9"/>
      <c r="D13" s="9"/>
      <c r="E13" s="9"/>
      <c r="N13" s="598" t="s">
        <v>454</v>
      </c>
      <c r="Q13" s="594"/>
      <c r="R13" s="604" t="s">
        <v>161</v>
      </c>
      <c r="S13" s="594"/>
      <c r="T13" s="775">
        <f>申込者住所</f>
        <v>0</v>
      </c>
      <c r="U13" s="775"/>
      <c r="V13" s="775"/>
      <c r="W13" s="775"/>
      <c r="X13" s="775"/>
      <c r="Y13" s="775"/>
      <c r="Z13" s="775"/>
      <c r="AA13" s="775"/>
      <c r="AB13" s="775"/>
      <c r="AC13" s="775"/>
      <c r="AD13" s="775"/>
      <c r="AE13" s="775"/>
    </row>
    <row r="14" spans="1:50" ht="21.95" customHeight="1">
      <c r="B14" s="9"/>
      <c r="C14" s="9"/>
      <c r="D14" s="9"/>
      <c r="E14" s="9"/>
      <c r="O14" s="600"/>
      <c r="P14" s="600"/>
      <c r="Q14" s="600"/>
      <c r="R14" s="605" t="s">
        <v>91</v>
      </c>
      <c r="S14" s="600"/>
      <c r="T14" s="776"/>
      <c r="U14" s="776"/>
      <c r="V14" s="776"/>
      <c r="W14" s="776"/>
      <c r="X14" s="776"/>
      <c r="Y14" s="776"/>
      <c r="Z14" s="776"/>
      <c r="AA14" s="776"/>
      <c r="AB14" s="776"/>
      <c r="AC14" s="776"/>
      <c r="AD14" s="776"/>
      <c r="AE14" s="912"/>
      <c r="AJ14" s="559"/>
      <c r="AK14" s="559"/>
      <c r="AL14" s="331" t="s">
        <v>539</v>
      </c>
      <c r="AM14" s="331"/>
      <c r="AN14" s="331"/>
      <c r="AO14" s="559"/>
      <c r="AP14" s="559"/>
      <c r="AQ14" s="559"/>
      <c r="AR14" s="559"/>
      <c r="AS14" s="559"/>
      <c r="AT14" s="559"/>
      <c r="AU14" s="559"/>
      <c r="AV14" s="559"/>
      <c r="AW14" s="559"/>
      <c r="AX14" s="559"/>
    </row>
    <row r="15" spans="1:50" ht="21.95" customHeight="1">
      <c r="B15" s="9"/>
      <c r="C15" s="9"/>
      <c r="D15" s="9"/>
      <c r="E15" s="9"/>
      <c r="O15" s="600"/>
      <c r="P15" s="600"/>
      <c r="Q15" s="600"/>
      <c r="R15" s="605" t="s">
        <v>164</v>
      </c>
      <c r="S15" s="600"/>
      <c r="T15" s="777">
        <f>申込者連絡先</f>
        <v>0</v>
      </c>
      <c r="U15" s="777"/>
      <c r="V15" s="777"/>
      <c r="W15" s="777"/>
      <c r="X15" s="777"/>
      <c r="Y15" s="777"/>
      <c r="Z15" s="777"/>
      <c r="AA15" s="777"/>
      <c r="AB15" s="777"/>
      <c r="AC15" s="777"/>
      <c r="AD15" s="777"/>
      <c r="AE15" s="777"/>
      <c r="AJ15" s="559"/>
      <c r="AK15" s="559"/>
      <c r="AL15" s="559"/>
      <c r="AM15" s="559"/>
      <c r="AN15" s="559"/>
      <c r="AO15" s="327" t="s">
        <v>291</v>
      </c>
      <c r="AP15" s="332">
        <f>共通情報!$C$14</f>
        <v>0</v>
      </c>
      <c r="AQ15" s="332"/>
      <c r="AR15" s="332"/>
      <c r="AS15" s="332"/>
      <c r="AT15" s="332"/>
      <c r="AU15" s="332"/>
      <c r="AV15" s="559" t="s">
        <v>194</v>
      </c>
      <c r="AW15" s="559"/>
      <c r="AX15" s="559"/>
    </row>
    <row r="16" spans="1:50" ht="13.5" customHeight="1">
      <c r="A16" s="562"/>
      <c r="B16" s="9"/>
      <c r="C16" s="9"/>
      <c r="D16" s="9"/>
      <c r="E16" s="9"/>
      <c r="T16" s="956"/>
    </row>
    <row r="17" spans="1:74" ht="45" customHeight="1">
      <c r="A17" s="573" t="s">
        <v>339</v>
      </c>
      <c r="B17" s="573"/>
      <c r="C17" s="573"/>
      <c r="D17" s="573"/>
      <c r="E17" s="573"/>
      <c r="F17" s="573"/>
      <c r="G17" s="573"/>
      <c r="H17" s="573"/>
      <c r="I17" s="573"/>
      <c r="J17" s="573"/>
      <c r="K17" s="573"/>
      <c r="L17" s="573"/>
      <c r="M17" s="573"/>
      <c r="N17" s="573"/>
      <c r="O17" s="573"/>
      <c r="P17" s="573"/>
      <c r="Q17" s="573"/>
      <c r="R17" s="573"/>
      <c r="S17" s="573"/>
      <c r="T17" s="573"/>
      <c r="U17" s="573"/>
      <c r="V17" s="573"/>
      <c r="W17" s="573"/>
      <c r="X17" s="573"/>
      <c r="Y17" s="573"/>
      <c r="Z17" s="573"/>
      <c r="AA17" s="573"/>
      <c r="AB17" s="573"/>
      <c r="AC17" s="573"/>
      <c r="AD17" s="573"/>
      <c r="AE17" s="573"/>
      <c r="AF17" s="573"/>
    </row>
    <row r="18" spans="1:74" ht="32.1" customHeight="1">
      <c r="A18" s="565" t="s">
        <v>263</v>
      </c>
      <c r="B18" s="565"/>
      <c r="C18" s="565"/>
      <c r="D18" s="565"/>
      <c r="E18" s="565"/>
      <c r="F18" s="566"/>
      <c r="G18" s="581" t="str">
        <f>施工地</f>
        <v>魚沼市</v>
      </c>
      <c r="H18" s="588"/>
      <c r="I18" s="588"/>
      <c r="J18" s="588"/>
      <c r="K18" s="588"/>
      <c r="L18" s="588"/>
      <c r="M18" s="588"/>
      <c r="N18" s="588"/>
      <c r="O18" s="588"/>
      <c r="P18" s="588"/>
      <c r="Q18" s="588"/>
      <c r="R18" s="588"/>
      <c r="S18" s="588"/>
      <c r="T18" s="588"/>
      <c r="U18" s="588"/>
      <c r="V18" s="588"/>
      <c r="W18" s="588"/>
      <c r="X18" s="588"/>
      <c r="Y18" s="588"/>
      <c r="Z18" s="588"/>
      <c r="AA18" s="588"/>
      <c r="AB18" s="588"/>
      <c r="AC18" s="588"/>
      <c r="AD18" s="588"/>
      <c r="AE18" s="588"/>
      <c r="AF18" s="622"/>
    </row>
    <row r="19" spans="1:74" ht="32.1" customHeight="1">
      <c r="A19" s="565" t="s">
        <v>604</v>
      </c>
      <c r="B19" s="565"/>
      <c r="C19" s="565"/>
      <c r="D19" s="565"/>
      <c r="E19" s="565"/>
      <c r="F19" s="566"/>
      <c r="G19" s="581"/>
      <c r="H19" s="588"/>
      <c r="I19" s="588"/>
      <c r="J19" s="588"/>
      <c r="K19" s="588"/>
      <c r="L19" s="588"/>
      <c r="M19" s="588"/>
      <c r="N19" s="588"/>
      <c r="O19" s="588"/>
      <c r="P19" s="588"/>
      <c r="Q19" s="588"/>
      <c r="R19" s="588"/>
      <c r="S19" s="588"/>
      <c r="T19" s="588"/>
      <c r="U19" s="588"/>
      <c r="V19" s="588"/>
      <c r="W19" s="588"/>
      <c r="X19" s="588"/>
      <c r="Y19" s="588"/>
      <c r="Z19" s="588"/>
      <c r="AA19" s="588"/>
      <c r="AB19" s="588"/>
      <c r="AC19" s="588"/>
      <c r="AD19" s="588"/>
      <c r="AE19" s="588"/>
      <c r="AF19" s="622"/>
      <c r="AL19" s="331" t="s">
        <v>605</v>
      </c>
      <c r="AM19" s="331"/>
    </row>
    <row r="20" spans="1:74" ht="32.1" customHeight="1">
      <c r="A20" s="566" t="s">
        <v>173</v>
      </c>
      <c r="B20" s="572"/>
      <c r="C20" s="572"/>
      <c r="D20" s="572"/>
      <c r="E20" s="572"/>
      <c r="F20" s="572"/>
      <c r="G20" s="866" t="s">
        <v>247</v>
      </c>
      <c r="H20" s="944" t="s">
        <v>606</v>
      </c>
      <c r="I20" s="956"/>
      <c r="J20" s="865" t="s">
        <v>247</v>
      </c>
      <c r="K20" s="944" t="s">
        <v>608</v>
      </c>
      <c r="L20" s="956"/>
      <c r="M20" s="956"/>
      <c r="N20" s="608"/>
      <c r="O20" s="608"/>
      <c r="P20" s="608"/>
      <c r="Q20" s="956" t="s">
        <v>282</v>
      </c>
      <c r="R20" s="815" t="s">
        <v>609</v>
      </c>
      <c r="S20" s="819"/>
      <c r="T20" s="819"/>
      <c r="U20" s="819"/>
      <c r="V20" s="822"/>
      <c r="W20" s="978">
        <v>0</v>
      </c>
      <c r="X20" s="979"/>
      <c r="Y20" s="979"/>
      <c r="Z20" s="979"/>
      <c r="AA20" s="979"/>
      <c r="AB20" s="979"/>
      <c r="AC20" s="979"/>
      <c r="AD20" s="979"/>
      <c r="AE20" s="979"/>
      <c r="AF20" s="980"/>
      <c r="AL20" s="557" t="s">
        <v>610</v>
      </c>
    </row>
    <row r="21" spans="1:74" ht="32.1" customHeight="1">
      <c r="A21" s="566" t="s">
        <v>489</v>
      </c>
      <c r="B21" s="572"/>
      <c r="C21" s="572"/>
      <c r="D21" s="572"/>
      <c r="E21" s="572"/>
      <c r="F21" s="572"/>
      <c r="G21" s="976"/>
      <c r="H21" s="977"/>
      <c r="I21" s="977"/>
      <c r="J21" s="977"/>
      <c r="K21" s="977"/>
      <c r="L21" s="977"/>
      <c r="M21" s="977"/>
      <c r="N21" s="977"/>
      <c r="O21" s="977"/>
      <c r="P21" s="977"/>
      <c r="Q21" s="977"/>
      <c r="R21" s="977"/>
      <c r="S21" s="977"/>
      <c r="T21" s="977"/>
      <c r="U21" s="977"/>
      <c r="V21" s="977"/>
      <c r="W21" s="977"/>
      <c r="X21" s="977"/>
      <c r="Y21" s="977"/>
      <c r="Z21" s="977"/>
      <c r="AA21" s="977"/>
      <c r="AB21" s="977"/>
      <c r="AC21" s="977"/>
      <c r="AD21" s="977"/>
      <c r="AE21" s="977"/>
      <c r="AF21" s="981"/>
      <c r="AL21" s="982" t="s">
        <v>141</v>
      </c>
      <c r="AM21" s="982"/>
      <c r="AN21" s="982"/>
      <c r="AO21" s="566" t="s">
        <v>489</v>
      </c>
      <c r="AP21" s="572"/>
      <c r="AQ21" s="572"/>
      <c r="AR21" s="572"/>
      <c r="AS21" s="572"/>
      <c r="AT21" s="572"/>
      <c r="AU21" s="984" t="s">
        <v>611</v>
      </c>
      <c r="AV21" s="984"/>
      <c r="AW21" s="984"/>
      <c r="AX21" s="984"/>
      <c r="AY21" s="984"/>
      <c r="AZ21" s="984"/>
      <c r="BA21" s="984"/>
      <c r="BB21" s="984"/>
      <c r="BC21" s="984"/>
      <c r="BD21" s="984"/>
      <c r="BE21" s="984"/>
      <c r="BF21" s="984"/>
      <c r="BG21" s="984"/>
      <c r="BH21" s="984"/>
      <c r="BI21" s="984"/>
      <c r="BJ21" s="984"/>
      <c r="BK21" s="984"/>
      <c r="BL21" s="984"/>
      <c r="BM21" s="984"/>
      <c r="BN21" s="984"/>
      <c r="BO21" s="984"/>
      <c r="BP21" s="984"/>
      <c r="BQ21" s="984"/>
      <c r="BR21" s="984"/>
      <c r="BS21" s="984"/>
      <c r="BT21" s="984"/>
      <c r="BU21" s="984"/>
      <c r="BV21" s="984"/>
    </row>
    <row r="22" spans="1:74" ht="32.1" customHeight="1">
      <c r="A22" s="566" t="s">
        <v>612</v>
      </c>
      <c r="B22" s="572"/>
      <c r="C22" s="572"/>
      <c r="D22" s="572"/>
      <c r="E22" s="572"/>
      <c r="F22" s="572"/>
      <c r="G22" s="976"/>
      <c r="H22" s="977"/>
      <c r="I22" s="977"/>
      <c r="J22" s="977"/>
      <c r="K22" s="977"/>
      <c r="L22" s="977"/>
      <c r="M22" s="977"/>
      <c r="N22" s="977"/>
      <c r="O22" s="977"/>
      <c r="P22" s="977"/>
      <c r="Q22" s="977"/>
      <c r="R22" s="977"/>
      <c r="S22" s="977"/>
      <c r="T22" s="977"/>
      <c r="U22" s="977"/>
      <c r="V22" s="977"/>
      <c r="W22" s="977"/>
      <c r="X22" s="977"/>
      <c r="Y22" s="977"/>
      <c r="Z22" s="977"/>
      <c r="AA22" s="977"/>
      <c r="AB22" s="977"/>
      <c r="AC22" s="977"/>
      <c r="AD22" s="977"/>
      <c r="AE22" s="977"/>
      <c r="AF22" s="981"/>
      <c r="AL22" s="982"/>
      <c r="AM22" s="982"/>
      <c r="AN22" s="982"/>
      <c r="AO22" s="566" t="s">
        <v>612</v>
      </c>
      <c r="AP22" s="572"/>
      <c r="AQ22" s="572"/>
      <c r="AR22" s="572"/>
      <c r="AS22" s="572"/>
      <c r="AT22" s="572"/>
      <c r="AU22" s="984" t="s">
        <v>613</v>
      </c>
      <c r="AV22" s="984"/>
      <c r="AW22" s="984"/>
      <c r="AX22" s="984"/>
      <c r="AY22" s="984"/>
      <c r="AZ22" s="984"/>
      <c r="BA22" s="984"/>
      <c r="BB22" s="984"/>
      <c r="BC22" s="984"/>
      <c r="BD22" s="984"/>
      <c r="BE22" s="984"/>
      <c r="BF22" s="984"/>
      <c r="BG22" s="984"/>
      <c r="BH22" s="984"/>
      <c r="BI22" s="984"/>
      <c r="BJ22" s="984"/>
      <c r="BK22" s="984"/>
      <c r="BL22" s="984"/>
      <c r="BM22" s="984"/>
      <c r="BN22" s="984"/>
      <c r="BO22" s="984"/>
      <c r="BP22" s="984"/>
      <c r="BQ22" s="984"/>
      <c r="BR22" s="984"/>
      <c r="BS22" s="984"/>
      <c r="BT22" s="984"/>
      <c r="BU22" s="984"/>
      <c r="BV22" s="984"/>
    </row>
    <row r="23" spans="1:74" ht="32.1" customHeight="1">
      <c r="A23" s="972" t="s">
        <v>614</v>
      </c>
      <c r="B23" s="712"/>
      <c r="C23" s="712"/>
      <c r="D23" s="712"/>
      <c r="E23" s="712"/>
      <c r="F23" s="729"/>
      <c r="G23" s="976"/>
      <c r="H23" s="977"/>
      <c r="I23" s="977"/>
      <c r="J23" s="977"/>
      <c r="K23" s="977"/>
      <c r="L23" s="977"/>
      <c r="M23" s="977"/>
      <c r="N23" s="977"/>
      <c r="O23" s="977"/>
      <c r="P23" s="977"/>
      <c r="Q23" s="977"/>
      <c r="R23" s="977"/>
      <c r="S23" s="977"/>
      <c r="T23" s="977"/>
      <c r="U23" s="977"/>
      <c r="V23" s="977"/>
      <c r="W23" s="977"/>
      <c r="X23" s="977"/>
      <c r="Y23" s="977"/>
      <c r="Z23" s="977"/>
      <c r="AA23" s="977"/>
      <c r="AB23" s="977"/>
      <c r="AC23" s="977"/>
      <c r="AD23" s="977"/>
      <c r="AE23" s="977"/>
      <c r="AF23" s="981"/>
      <c r="AL23" s="982"/>
      <c r="AM23" s="982"/>
      <c r="AN23" s="982"/>
      <c r="AO23" s="972" t="s">
        <v>614</v>
      </c>
      <c r="AP23" s="712"/>
      <c r="AQ23" s="712"/>
      <c r="AR23" s="712"/>
      <c r="AS23" s="712"/>
      <c r="AT23" s="729"/>
      <c r="AU23" s="984" t="s">
        <v>256</v>
      </c>
      <c r="AV23" s="984"/>
      <c r="AW23" s="984"/>
      <c r="AX23" s="984"/>
      <c r="AY23" s="984"/>
      <c r="AZ23" s="984"/>
      <c r="BA23" s="984"/>
      <c r="BB23" s="984"/>
      <c r="BC23" s="984"/>
      <c r="BD23" s="984"/>
      <c r="BE23" s="984"/>
      <c r="BF23" s="984"/>
      <c r="BG23" s="984"/>
      <c r="BH23" s="984"/>
      <c r="BI23" s="984"/>
      <c r="BJ23" s="984"/>
      <c r="BK23" s="984"/>
      <c r="BL23" s="984"/>
      <c r="BM23" s="984"/>
      <c r="BN23" s="984"/>
      <c r="BO23" s="984"/>
      <c r="BP23" s="984"/>
      <c r="BQ23" s="984"/>
      <c r="BR23" s="984"/>
      <c r="BS23" s="984"/>
      <c r="BT23" s="984"/>
      <c r="BU23" s="984"/>
      <c r="BV23" s="984"/>
    </row>
    <row r="24" spans="1:74" ht="32.1" customHeight="1">
      <c r="A24" s="566" t="s">
        <v>466</v>
      </c>
      <c r="B24" s="572"/>
      <c r="C24" s="572"/>
      <c r="D24" s="572"/>
      <c r="E24" s="572"/>
      <c r="F24" s="572"/>
      <c r="G24" s="976"/>
      <c r="H24" s="977"/>
      <c r="I24" s="977"/>
      <c r="J24" s="977"/>
      <c r="K24" s="977"/>
      <c r="L24" s="977"/>
      <c r="M24" s="977"/>
      <c r="N24" s="977"/>
      <c r="O24" s="977"/>
      <c r="P24" s="977"/>
      <c r="Q24" s="977"/>
      <c r="R24" s="977"/>
      <c r="S24" s="977"/>
      <c r="T24" s="977"/>
      <c r="U24" s="977"/>
      <c r="V24" s="977"/>
      <c r="W24" s="977"/>
      <c r="X24" s="977"/>
      <c r="Y24" s="977"/>
      <c r="Z24" s="977"/>
      <c r="AA24" s="977"/>
      <c r="AB24" s="977"/>
      <c r="AC24" s="977"/>
      <c r="AD24" s="977"/>
      <c r="AE24" s="977"/>
      <c r="AF24" s="981"/>
      <c r="AL24" s="982"/>
      <c r="AM24" s="982"/>
      <c r="AN24" s="982"/>
      <c r="AO24" s="566" t="s">
        <v>466</v>
      </c>
      <c r="AP24" s="572"/>
      <c r="AQ24" s="572"/>
      <c r="AR24" s="572"/>
      <c r="AS24" s="572"/>
      <c r="AT24" s="572"/>
      <c r="AU24" s="984" t="s">
        <v>616</v>
      </c>
      <c r="AV24" s="984"/>
      <c r="AW24" s="984"/>
      <c r="AX24" s="984"/>
      <c r="AY24" s="984"/>
      <c r="AZ24" s="984"/>
      <c r="BA24" s="984"/>
      <c r="BB24" s="984"/>
      <c r="BC24" s="984"/>
      <c r="BD24" s="984"/>
      <c r="BE24" s="984"/>
      <c r="BF24" s="984"/>
      <c r="BG24" s="984"/>
      <c r="BH24" s="984"/>
      <c r="BI24" s="984"/>
      <c r="BJ24" s="984"/>
      <c r="BK24" s="984"/>
      <c r="BL24" s="984"/>
      <c r="BM24" s="984"/>
      <c r="BN24" s="984"/>
      <c r="BO24" s="984"/>
      <c r="BP24" s="984"/>
      <c r="BQ24" s="984"/>
      <c r="BR24" s="984"/>
      <c r="BS24" s="984"/>
      <c r="BT24" s="984"/>
      <c r="BU24" s="984"/>
      <c r="BV24" s="984"/>
    </row>
    <row r="25" spans="1:74" ht="32.1" customHeight="1">
      <c r="A25" s="566" t="s">
        <v>618</v>
      </c>
      <c r="B25" s="572"/>
      <c r="C25" s="572"/>
      <c r="D25" s="572"/>
      <c r="E25" s="572"/>
      <c r="F25" s="572"/>
      <c r="G25" s="976"/>
      <c r="H25" s="977"/>
      <c r="I25" s="977"/>
      <c r="J25" s="977"/>
      <c r="K25" s="977"/>
      <c r="L25" s="977"/>
      <c r="M25" s="977"/>
      <c r="N25" s="977"/>
      <c r="O25" s="977"/>
      <c r="P25" s="977"/>
      <c r="Q25" s="977"/>
      <c r="R25" s="977"/>
      <c r="S25" s="977"/>
      <c r="T25" s="977"/>
      <c r="U25" s="977"/>
      <c r="V25" s="977"/>
      <c r="W25" s="977"/>
      <c r="X25" s="977"/>
      <c r="Y25" s="977"/>
      <c r="Z25" s="977"/>
      <c r="AA25" s="977"/>
      <c r="AB25" s="977"/>
      <c r="AC25" s="977"/>
      <c r="AD25" s="977"/>
      <c r="AE25" s="977"/>
      <c r="AF25" s="981"/>
      <c r="AL25" s="982"/>
      <c r="AM25" s="982"/>
      <c r="AN25" s="982"/>
      <c r="AO25" s="566" t="s">
        <v>618</v>
      </c>
      <c r="AP25" s="572"/>
      <c r="AQ25" s="572"/>
      <c r="AR25" s="572"/>
      <c r="AS25" s="572"/>
      <c r="AT25" s="572"/>
      <c r="AU25" s="984" t="s">
        <v>621</v>
      </c>
      <c r="AV25" s="984"/>
      <c r="AW25" s="984"/>
      <c r="AX25" s="984"/>
      <c r="AY25" s="984"/>
      <c r="AZ25" s="984"/>
      <c r="BA25" s="984"/>
      <c r="BB25" s="984"/>
      <c r="BC25" s="984"/>
      <c r="BD25" s="984"/>
      <c r="BE25" s="984"/>
      <c r="BF25" s="984"/>
      <c r="BG25" s="984"/>
      <c r="BH25" s="984"/>
      <c r="BI25" s="984"/>
      <c r="BJ25" s="984"/>
      <c r="BK25" s="984"/>
      <c r="BL25" s="984"/>
      <c r="BM25" s="984"/>
      <c r="BN25" s="984"/>
      <c r="BO25" s="984"/>
      <c r="BP25" s="984"/>
      <c r="BQ25" s="984"/>
      <c r="BR25" s="984"/>
      <c r="BS25" s="984"/>
      <c r="BT25" s="984"/>
      <c r="BU25" s="984"/>
      <c r="BV25" s="984"/>
    </row>
    <row r="26" spans="1:74" ht="32.1" customHeight="1">
      <c r="A26" s="566" t="s">
        <v>622</v>
      </c>
      <c r="B26" s="572"/>
      <c r="C26" s="572"/>
      <c r="D26" s="572"/>
      <c r="E26" s="572"/>
      <c r="F26" s="572"/>
      <c r="G26" s="976"/>
      <c r="H26" s="977"/>
      <c r="I26" s="977"/>
      <c r="J26" s="977"/>
      <c r="K26" s="977"/>
      <c r="L26" s="977"/>
      <c r="M26" s="977"/>
      <c r="N26" s="977"/>
      <c r="O26" s="977"/>
      <c r="P26" s="977"/>
      <c r="Q26" s="977"/>
      <c r="R26" s="977"/>
      <c r="S26" s="977"/>
      <c r="T26" s="977"/>
      <c r="U26" s="977"/>
      <c r="V26" s="977"/>
      <c r="W26" s="977"/>
      <c r="X26" s="977"/>
      <c r="Y26" s="977"/>
      <c r="Z26" s="977"/>
      <c r="AA26" s="977"/>
      <c r="AB26" s="977"/>
      <c r="AC26" s="977"/>
      <c r="AD26" s="977"/>
      <c r="AE26" s="977"/>
      <c r="AF26" s="981"/>
      <c r="AL26" s="982"/>
      <c r="AM26" s="982"/>
      <c r="AN26" s="982"/>
      <c r="AO26" s="566" t="s">
        <v>622</v>
      </c>
      <c r="AP26" s="572"/>
      <c r="AQ26" s="572"/>
      <c r="AR26" s="572"/>
      <c r="AS26" s="572"/>
      <c r="AT26" s="572"/>
      <c r="AU26" s="984" t="s">
        <v>440</v>
      </c>
      <c r="AV26" s="984"/>
      <c r="AW26" s="984"/>
      <c r="AX26" s="984"/>
      <c r="AY26" s="984"/>
      <c r="AZ26" s="984"/>
      <c r="BA26" s="984"/>
      <c r="BB26" s="984"/>
      <c r="BC26" s="984"/>
      <c r="BD26" s="984"/>
      <c r="BE26" s="984"/>
      <c r="BF26" s="984"/>
      <c r="BG26" s="984"/>
      <c r="BH26" s="984"/>
      <c r="BI26" s="984"/>
      <c r="BJ26" s="984"/>
      <c r="BK26" s="984"/>
      <c r="BL26" s="984"/>
      <c r="BM26" s="984"/>
      <c r="BN26" s="984"/>
      <c r="BO26" s="984"/>
      <c r="BP26" s="984"/>
      <c r="BQ26" s="984"/>
      <c r="BR26" s="984"/>
      <c r="BS26" s="984"/>
      <c r="BT26" s="984"/>
      <c r="BU26" s="984"/>
      <c r="BV26" s="984"/>
    </row>
    <row r="27" spans="1:74" ht="32.1" customHeight="1">
      <c r="A27" s="972" t="s">
        <v>623</v>
      </c>
      <c r="B27" s="974"/>
      <c r="C27" s="974"/>
      <c r="D27" s="974"/>
      <c r="E27" s="974"/>
      <c r="F27" s="975"/>
      <c r="G27" s="976"/>
      <c r="H27" s="977"/>
      <c r="I27" s="977"/>
      <c r="J27" s="977"/>
      <c r="K27" s="977"/>
      <c r="L27" s="977"/>
      <c r="M27" s="977"/>
      <c r="N27" s="977"/>
      <c r="O27" s="977"/>
      <c r="P27" s="977"/>
      <c r="Q27" s="977"/>
      <c r="R27" s="977"/>
      <c r="S27" s="977"/>
      <c r="T27" s="977"/>
      <c r="U27" s="977"/>
      <c r="V27" s="977"/>
      <c r="W27" s="977"/>
      <c r="X27" s="977"/>
      <c r="Y27" s="977"/>
      <c r="Z27" s="977"/>
      <c r="AA27" s="977"/>
      <c r="AB27" s="977"/>
      <c r="AC27" s="977"/>
      <c r="AD27" s="977"/>
      <c r="AE27" s="977"/>
      <c r="AF27" s="981"/>
      <c r="AL27" s="982"/>
      <c r="AM27" s="982"/>
      <c r="AN27" s="982"/>
      <c r="AO27" s="972" t="s">
        <v>623</v>
      </c>
      <c r="AP27" s="974"/>
      <c r="AQ27" s="974"/>
      <c r="AR27" s="974"/>
      <c r="AS27" s="974"/>
      <c r="AT27" s="975"/>
      <c r="AU27" s="984" t="s">
        <v>619</v>
      </c>
      <c r="AV27" s="984"/>
      <c r="AW27" s="984"/>
      <c r="AX27" s="984"/>
      <c r="AY27" s="984"/>
      <c r="AZ27" s="984"/>
      <c r="BA27" s="984"/>
      <c r="BB27" s="984"/>
      <c r="BC27" s="984"/>
      <c r="BD27" s="984"/>
      <c r="BE27" s="984"/>
      <c r="BF27" s="984"/>
      <c r="BG27" s="984"/>
      <c r="BH27" s="984"/>
      <c r="BI27" s="984"/>
      <c r="BJ27" s="984"/>
      <c r="BK27" s="984"/>
      <c r="BL27" s="984"/>
      <c r="BM27" s="984"/>
      <c r="BN27" s="984"/>
      <c r="BO27" s="984"/>
      <c r="BP27" s="984"/>
      <c r="BQ27" s="984"/>
      <c r="BR27" s="984"/>
      <c r="BS27" s="984"/>
      <c r="BT27" s="984"/>
      <c r="BU27" s="984"/>
      <c r="BV27" s="984"/>
    </row>
    <row r="28" spans="1:74" ht="32.1" customHeight="1">
      <c r="A28" s="565" t="s">
        <v>208</v>
      </c>
      <c r="B28" s="565"/>
      <c r="C28" s="565"/>
      <c r="D28" s="565"/>
      <c r="E28" s="565"/>
      <c r="F28" s="566"/>
      <c r="G28" s="826">
        <f>施工者名称</f>
        <v>0</v>
      </c>
      <c r="H28" s="589"/>
      <c r="I28" s="589"/>
      <c r="J28" s="589"/>
      <c r="K28" s="589"/>
      <c r="L28" s="589"/>
      <c r="M28" s="589"/>
      <c r="N28" s="589"/>
      <c r="O28" s="589"/>
      <c r="P28" s="589"/>
      <c r="Q28" s="839"/>
      <c r="R28" s="823" t="s">
        <v>126</v>
      </c>
      <c r="S28" s="823"/>
      <c r="T28" s="823"/>
      <c r="U28" s="823"/>
      <c r="V28" s="827">
        <f>指定番号</f>
        <v>0</v>
      </c>
      <c r="W28" s="833"/>
      <c r="X28" s="833"/>
      <c r="Y28" s="833"/>
      <c r="Z28" s="833"/>
      <c r="AA28" s="833"/>
      <c r="AB28" s="833"/>
      <c r="AC28" s="833"/>
      <c r="AD28" s="833"/>
      <c r="AE28" s="833"/>
      <c r="AF28" s="844"/>
      <c r="AL28" s="983" t="s">
        <v>551</v>
      </c>
      <c r="AM28" s="983"/>
      <c r="AN28" s="983"/>
      <c r="AO28" s="983"/>
      <c r="AP28" s="983"/>
      <c r="AQ28" s="983"/>
      <c r="AR28" s="983"/>
      <c r="AS28" s="983"/>
      <c r="AT28" s="983"/>
      <c r="AU28" s="983"/>
      <c r="AV28" s="983"/>
      <c r="AW28" s="983"/>
      <c r="AX28" s="983"/>
      <c r="AY28" s="983"/>
      <c r="AZ28" s="983"/>
      <c r="BA28" s="983"/>
      <c r="BB28" s="983"/>
      <c r="BC28" s="983"/>
      <c r="BD28" s="983"/>
      <c r="BE28" s="983"/>
      <c r="BF28" s="983"/>
      <c r="BG28" s="983"/>
      <c r="BH28" s="983"/>
      <c r="BI28" s="983"/>
      <c r="BJ28" s="983"/>
      <c r="BK28" s="983"/>
      <c r="BL28" s="983"/>
      <c r="BM28" s="983"/>
      <c r="BN28" s="983"/>
      <c r="BO28" s="983"/>
      <c r="BP28" s="983"/>
    </row>
    <row r="29" spans="1:74" ht="32.1" customHeight="1">
      <c r="A29" s="565" t="s">
        <v>127</v>
      </c>
      <c r="B29" s="565"/>
      <c r="C29" s="565"/>
      <c r="D29" s="565"/>
      <c r="E29" s="565"/>
      <c r="F29" s="566"/>
      <c r="G29" s="827">
        <f>責任技術者名</f>
        <v>0</v>
      </c>
      <c r="H29" s="833"/>
      <c r="I29" s="833"/>
      <c r="J29" s="833"/>
      <c r="K29" s="833"/>
      <c r="L29" s="833"/>
      <c r="M29" s="833"/>
      <c r="N29" s="833"/>
      <c r="O29" s="833"/>
      <c r="P29" s="833"/>
      <c r="Q29" s="840"/>
      <c r="R29" s="823" t="s">
        <v>164</v>
      </c>
      <c r="S29" s="823"/>
      <c r="T29" s="823"/>
      <c r="U29" s="823"/>
      <c r="V29" s="841">
        <f>施工者連絡先</f>
        <v>0</v>
      </c>
      <c r="W29" s="787"/>
      <c r="X29" s="787"/>
      <c r="Y29" s="787"/>
      <c r="Z29" s="787"/>
      <c r="AA29" s="787"/>
      <c r="AB29" s="787"/>
      <c r="AC29" s="787"/>
      <c r="AD29" s="787"/>
      <c r="AE29" s="787"/>
      <c r="AF29" s="800"/>
    </row>
    <row r="30" spans="1:74" s="559" customFormat="1" ht="32.1" customHeight="1">
      <c r="A30" s="973" t="s">
        <v>558</v>
      </c>
      <c r="B30" s="973"/>
      <c r="C30" s="973"/>
      <c r="D30" s="973"/>
      <c r="E30" s="973"/>
      <c r="F30" s="973"/>
      <c r="G30" s="790" t="s">
        <v>135</v>
      </c>
      <c r="H30" s="759"/>
      <c r="I30" s="793"/>
      <c r="J30" s="825">
        <v>0</v>
      </c>
      <c r="K30" s="832"/>
      <c r="L30" s="832"/>
      <c r="M30" s="832"/>
      <c r="N30" s="832"/>
      <c r="O30" s="832"/>
      <c r="P30" s="832"/>
      <c r="Q30" s="832"/>
      <c r="R30" s="838"/>
      <c r="S30" s="759" t="s">
        <v>325</v>
      </c>
      <c r="T30" s="759"/>
      <c r="U30" s="759"/>
      <c r="V30" s="793"/>
      <c r="W30" s="825">
        <v>0</v>
      </c>
      <c r="X30" s="832"/>
      <c r="Y30" s="832"/>
      <c r="Z30" s="832"/>
      <c r="AA30" s="832"/>
      <c r="AB30" s="832"/>
      <c r="AC30" s="832"/>
      <c r="AD30" s="832"/>
      <c r="AE30" s="832"/>
      <c r="AF30" s="838"/>
      <c r="AJ30" s="559"/>
      <c r="AK30" s="559"/>
      <c r="AL30" s="559"/>
      <c r="AM30" s="559"/>
      <c r="AN30" s="559"/>
      <c r="AO30" s="559"/>
      <c r="AP30" s="559"/>
      <c r="AQ30" s="559"/>
      <c r="AR30" s="559"/>
      <c r="AS30" s="559"/>
      <c r="AT30" s="559"/>
      <c r="AU30" s="559"/>
      <c r="AV30" s="559"/>
      <c r="AW30" s="559"/>
      <c r="AX30" s="559"/>
      <c r="AY30" s="559"/>
      <c r="AZ30" s="559"/>
      <c r="BA30" s="559"/>
      <c r="BB30" s="559"/>
      <c r="BC30" s="559"/>
      <c r="BD30" s="559"/>
      <c r="BE30" s="559"/>
      <c r="BF30" s="559"/>
      <c r="BG30" s="559"/>
      <c r="BH30" s="559"/>
      <c r="BI30" s="559"/>
      <c r="BJ30" s="559"/>
      <c r="BK30" s="559"/>
      <c r="BL30" s="559"/>
      <c r="BM30" s="559"/>
      <c r="BN30" s="559"/>
      <c r="BO30" s="559"/>
      <c r="BP30" s="559"/>
      <c r="BQ30" s="559"/>
      <c r="BR30" s="559"/>
      <c r="BS30" s="559"/>
      <c r="BT30" s="559"/>
      <c r="BU30" s="559"/>
      <c r="BV30" s="559"/>
    </row>
    <row r="31" spans="1:74" ht="32.1" customHeight="1">
      <c r="A31" s="816" t="s">
        <v>624</v>
      </c>
      <c r="B31" s="816"/>
      <c r="C31" s="816"/>
      <c r="D31" s="816"/>
      <c r="E31" s="816"/>
      <c r="F31" s="816"/>
      <c r="G31" s="941"/>
      <c r="H31" s="945"/>
      <c r="I31" s="945"/>
      <c r="J31" s="945"/>
      <c r="K31" s="945"/>
      <c r="L31" s="945"/>
      <c r="M31" s="945"/>
      <c r="N31" s="945"/>
      <c r="O31" s="945"/>
      <c r="P31" s="945"/>
      <c r="Q31" s="945"/>
      <c r="R31" s="945"/>
      <c r="S31" s="945"/>
      <c r="T31" s="945"/>
      <c r="U31" s="945"/>
      <c r="V31" s="945"/>
      <c r="W31" s="945"/>
      <c r="X31" s="945"/>
      <c r="Y31" s="945"/>
      <c r="Z31" s="945"/>
      <c r="AA31" s="945"/>
      <c r="AB31" s="945"/>
      <c r="AC31" s="945"/>
      <c r="AD31" s="945"/>
      <c r="AE31" s="945"/>
      <c r="AF31" s="967"/>
      <c r="AL31" s="688" t="s">
        <v>625</v>
      </c>
      <c r="AM31" s="688"/>
      <c r="AN31" s="688"/>
      <c r="AP31" s="557" t="s">
        <v>70</v>
      </c>
    </row>
    <row r="32" spans="1:74" ht="32.1" customHeight="1">
      <c r="A32" s="816"/>
      <c r="B32" s="816"/>
      <c r="C32" s="816"/>
      <c r="D32" s="816"/>
      <c r="E32" s="816"/>
      <c r="F32" s="816"/>
      <c r="G32" s="942"/>
      <c r="H32" s="946"/>
      <c r="I32" s="946"/>
      <c r="J32" s="946"/>
      <c r="K32" s="946"/>
      <c r="L32" s="946"/>
      <c r="M32" s="946"/>
      <c r="N32" s="946"/>
      <c r="O32" s="946"/>
      <c r="P32" s="946"/>
      <c r="Q32" s="946"/>
      <c r="R32" s="946"/>
      <c r="S32" s="946"/>
      <c r="T32" s="946"/>
      <c r="U32" s="946"/>
      <c r="V32" s="946"/>
      <c r="W32" s="946"/>
      <c r="X32" s="946"/>
      <c r="Y32" s="946"/>
      <c r="Z32" s="946"/>
      <c r="AA32" s="946"/>
      <c r="AB32" s="946"/>
      <c r="AC32" s="946"/>
      <c r="AD32" s="946"/>
      <c r="AE32" s="946"/>
      <c r="AF32" s="968"/>
      <c r="AP32" s="557" t="s">
        <v>206</v>
      </c>
    </row>
    <row r="33" spans="1:32" ht="32.1" customHeight="1">
      <c r="A33" s="816"/>
      <c r="B33" s="816"/>
      <c r="C33" s="816"/>
      <c r="D33" s="816"/>
      <c r="E33" s="816"/>
      <c r="F33" s="816"/>
      <c r="G33" s="943"/>
      <c r="H33" s="947"/>
      <c r="I33" s="947"/>
      <c r="J33" s="947"/>
      <c r="K33" s="947"/>
      <c r="L33" s="947"/>
      <c r="M33" s="947"/>
      <c r="N33" s="947"/>
      <c r="O33" s="947"/>
      <c r="P33" s="947"/>
      <c r="Q33" s="947"/>
      <c r="R33" s="947"/>
      <c r="S33" s="947"/>
      <c r="T33" s="947"/>
      <c r="U33" s="947"/>
      <c r="V33" s="947"/>
      <c r="W33" s="947"/>
      <c r="X33" s="947"/>
      <c r="Y33" s="947"/>
      <c r="Z33" s="947"/>
      <c r="AA33" s="947"/>
      <c r="AB33" s="947"/>
      <c r="AC33" s="947"/>
      <c r="AD33" s="947"/>
      <c r="AE33" s="947"/>
      <c r="AF33" s="969"/>
    </row>
    <row r="34" spans="1:32" ht="19.5" customHeight="1"/>
    <row r="35" spans="1:32" ht="19.5" customHeight="1"/>
    <row r="36" spans="1:32" ht="19.5" customHeight="1"/>
    <row r="37" spans="1:32" ht="24.75" customHeight="1"/>
    <row r="38" spans="1:32" ht="21" customHeight="1"/>
    <row r="39" spans="1:32" ht="16.5" customHeight="1"/>
    <row r="40" spans="1:32" ht="16.5" customHeight="1"/>
    <row r="43" spans="1:32" ht="13.5" customHeight="1"/>
  </sheetData>
  <sheetProtection sheet="1" objects="1" scenarios="1"/>
  <mergeCells count="70">
    <mergeCell ref="G1:I1"/>
    <mergeCell ref="J1:L1"/>
    <mergeCell ref="M1:O1"/>
    <mergeCell ref="P1:R1"/>
    <mergeCell ref="S1:U1"/>
    <mergeCell ref="V1:X1"/>
    <mergeCell ref="Y1:AF1"/>
    <mergeCell ref="A7:AF7"/>
    <mergeCell ref="U9:AE9"/>
    <mergeCell ref="F11:L11"/>
    <mergeCell ref="T13:AE13"/>
    <mergeCell ref="T14:AD14"/>
    <mergeCell ref="T15:AE15"/>
    <mergeCell ref="AP15:AU15"/>
    <mergeCell ref="A17:AF17"/>
    <mergeCell ref="A18:F18"/>
    <mergeCell ref="G18:AF18"/>
    <mergeCell ref="A19:F19"/>
    <mergeCell ref="G19:AF19"/>
    <mergeCell ref="A20:F20"/>
    <mergeCell ref="N20:P20"/>
    <mergeCell ref="R20:V20"/>
    <mergeCell ref="W20:AF20"/>
    <mergeCell ref="A21:F21"/>
    <mergeCell ref="G21:AF21"/>
    <mergeCell ref="AO21:AT21"/>
    <mergeCell ref="AU21:BV21"/>
    <mergeCell ref="A22:F22"/>
    <mergeCell ref="G22:AF22"/>
    <mergeCell ref="AO22:AT22"/>
    <mergeCell ref="AU22:BV22"/>
    <mergeCell ref="A23:F23"/>
    <mergeCell ref="G23:AF23"/>
    <mergeCell ref="AO23:AT23"/>
    <mergeCell ref="AU23:BV23"/>
    <mergeCell ref="A24:F24"/>
    <mergeCell ref="G24:AF24"/>
    <mergeCell ref="AO24:AT24"/>
    <mergeCell ref="AU24:BV24"/>
    <mergeCell ref="A25:F25"/>
    <mergeCell ref="G25:AF25"/>
    <mergeCell ref="AO25:AT25"/>
    <mergeCell ref="AU25:BV25"/>
    <mergeCell ref="A26:F26"/>
    <mergeCell ref="G26:AF26"/>
    <mergeCell ref="AO26:AT26"/>
    <mergeCell ref="AU26:BV26"/>
    <mergeCell ref="A27:F27"/>
    <mergeCell ref="G27:AF27"/>
    <mergeCell ref="AO27:AT27"/>
    <mergeCell ref="AU27:BV27"/>
    <mergeCell ref="A28:F28"/>
    <mergeCell ref="G28:Q28"/>
    <mergeCell ref="R28:U28"/>
    <mergeCell ref="V28:AF28"/>
    <mergeCell ref="AL28:BP28"/>
    <mergeCell ref="A29:F29"/>
    <mergeCell ref="G29:P29"/>
    <mergeCell ref="R29:U29"/>
    <mergeCell ref="V29:AF29"/>
    <mergeCell ref="A30:F30"/>
    <mergeCell ref="G30:I30"/>
    <mergeCell ref="J30:R30"/>
    <mergeCell ref="S30:V30"/>
    <mergeCell ref="W30:AF30"/>
    <mergeCell ref="AL31:AN31"/>
    <mergeCell ref="AM7:AU8"/>
    <mergeCell ref="A31:F33"/>
    <mergeCell ref="G31:AF33"/>
    <mergeCell ref="AL21:AN27"/>
  </mergeCells>
  <phoneticPr fontId="20"/>
  <conditionalFormatting sqref="AO27:AT27">
    <cfRule type="expression" dxfId="15" priority="1" stopIfTrue="1">
      <formula>AND(CELL("protect",AO27)=0,入力欄色付)</formula>
    </cfRule>
  </conditionalFormatting>
  <conditionalFormatting sqref="AO21:AT26">
    <cfRule type="expression" dxfId="14" priority="2" stopIfTrue="1">
      <formula>AND(CELL("protect",AO21)=0,入力欄色付)</formula>
    </cfRule>
  </conditionalFormatting>
  <conditionalFormatting sqref="G1:AF3">
    <cfRule type="expression" dxfId="13" priority="3" stopIfTrue="1">
      <formula>AND(CELL("protect",G1)=0,入力欄色付)</formula>
    </cfRule>
  </conditionalFormatting>
  <conditionalFormatting sqref="G4:AF65536 A1:F1048576">
    <cfRule type="expression" dxfId="12" priority="4" stopIfTrue="1">
      <formula>AND(CELL("protect",A1)=0,入力欄色付)</formula>
    </cfRule>
  </conditionalFormatting>
  <dataValidations count="1">
    <dataValidation type="list" allowBlank="1" showDropDown="0" showInputMessage="1" showErrorMessage="1" sqref="G20 J20">
      <formula1>"□,☑"</formula1>
    </dataValidation>
  </dataValidations>
  <printOptions horizontalCentered="1"/>
  <pageMargins left="0.78740157480314965" right="0.78740157480314965" top="0.39370078740157483" bottom="0.59055118110236227" header="0" footer="0"/>
  <pageSetup paperSize="9" scale="99" firstPageNumber="0" fitToWidth="1" fitToHeight="1" orientation="portrait" usePrinterDefaults="1" blackAndWhite="1" useFirstPageNumber="1" r:id="rId1"/>
  <headerFooter scaleWithDoc="0" alignWithMargins="0"/>
  <drawing r:id="rId2"/>
  <legacyDrawing r:id="rId3"/>
</worksheet>
</file>

<file path=xl/worksheets/sheet13.xml><?xml version="1.0" encoding="utf-8"?>
<worksheet xmlns="http://schemas.openxmlformats.org/spreadsheetml/2006/main" xmlns:r="http://schemas.openxmlformats.org/officeDocument/2006/relationships" xmlns:mc="http://schemas.openxmlformats.org/markup-compatibility/2006">
  <sheetPr>
    <tabColor indexed="52"/>
  </sheetPr>
  <dimension ref="A1:AV33"/>
  <sheetViews>
    <sheetView showZeros="0" zoomScaleSheetLayoutView="100" workbookViewId="0">
      <selection activeCell="AN2" sqref="AN2"/>
    </sheetView>
  </sheetViews>
  <sheetFormatPr defaultColWidth="2.5" defaultRowHeight="14.4"/>
  <cols>
    <col min="1" max="16384" width="2.5" style="557" bestFit="1" customWidth="0"/>
  </cols>
  <sheetData>
    <row r="1" spans="1:48" ht="11.25" customHeight="1">
      <c r="A1" s="558"/>
      <c r="B1" s="9"/>
      <c r="C1" s="9"/>
      <c r="D1" s="9"/>
      <c r="E1" s="9"/>
      <c r="G1" s="716" t="s">
        <v>244</v>
      </c>
      <c r="H1" s="730"/>
      <c r="I1" s="743"/>
      <c r="J1" s="716" t="s">
        <v>34</v>
      </c>
      <c r="K1" s="730"/>
      <c r="L1" s="743"/>
      <c r="M1" s="716" t="s">
        <v>528</v>
      </c>
      <c r="N1" s="730"/>
      <c r="O1" s="743"/>
      <c r="P1" s="716" t="s">
        <v>529</v>
      </c>
      <c r="Q1" s="730"/>
      <c r="R1" s="743"/>
      <c r="S1" s="716" t="s">
        <v>530</v>
      </c>
      <c r="T1" s="730"/>
      <c r="U1" s="743"/>
      <c r="V1" s="716" t="s">
        <v>531</v>
      </c>
      <c r="W1" s="730"/>
      <c r="X1" s="743"/>
      <c r="Y1" s="716" t="s">
        <v>192</v>
      </c>
      <c r="Z1" s="730"/>
      <c r="AA1" s="730"/>
      <c r="AB1" s="730"/>
      <c r="AC1" s="730"/>
      <c r="AD1" s="730"/>
      <c r="AE1" s="730"/>
      <c r="AF1" s="743"/>
    </row>
    <row r="2" spans="1:48" ht="38.25" customHeight="1">
      <c r="B2" s="9"/>
      <c r="C2" s="9"/>
      <c r="D2" s="9"/>
      <c r="E2" s="9"/>
      <c r="G2" s="583"/>
      <c r="H2" s="600"/>
      <c r="I2" s="902"/>
      <c r="J2" s="600"/>
      <c r="K2" s="948"/>
      <c r="L2" s="949"/>
      <c r="M2" s="950"/>
      <c r="N2" s="948"/>
      <c r="O2" s="949"/>
      <c r="P2" s="948"/>
      <c r="Q2" s="948"/>
      <c r="R2" s="948"/>
      <c r="S2" s="950"/>
      <c r="T2" s="948"/>
      <c r="U2" s="949"/>
      <c r="V2" s="948"/>
      <c r="W2" s="948"/>
      <c r="X2" s="949"/>
      <c r="Y2" s="958"/>
      <c r="Z2" s="959"/>
      <c r="AA2" s="959"/>
      <c r="AB2" s="959"/>
      <c r="AC2" s="944"/>
      <c r="AD2" s="944"/>
      <c r="AE2" s="944"/>
      <c r="AF2" s="962"/>
    </row>
    <row r="3" spans="1:48" ht="34.5" customHeight="1">
      <c r="B3" s="9"/>
      <c r="C3" s="9"/>
      <c r="D3" s="9"/>
      <c r="E3" s="9"/>
      <c r="G3" s="718" t="s">
        <v>532</v>
      </c>
      <c r="H3" s="600"/>
      <c r="I3" s="600"/>
      <c r="J3" s="600"/>
      <c r="K3" s="750"/>
      <c r="L3" s="859"/>
      <c r="M3" s="948"/>
      <c r="N3" s="948"/>
      <c r="O3" s="948"/>
      <c r="P3" s="948"/>
      <c r="Q3" s="948"/>
      <c r="R3" s="948"/>
      <c r="S3" s="948"/>
      <c r="T3" s="948"/>
      <c r="U3" s="948"/>
      <c r="V3" s="948"/>
      <c r="W3" s="948"/>
      <c r="X3" s="949"/>
      <c r="Y3" s="859"/>
      <c r="Z3" s="859"/>
      <c r="AA3" s="859"/>
      <c r="AB3" s="859"/>
      <c r="AC3" s="633"/>
      <c r="AD3" s="633"/>
      <c r="AE3" s="633"/>
      <c r="AF3" s="963"/>
    </row>
    <row r="4" spans="1:48" s="559" customFormat="1" ht="6" customHeight="1">
      <c r="A4" s="561"/>
      <c r="B4" s="570"/>
      <c r="C4" s="570"/>
      <c r="D4" s="570"/>
      <c r="E4" s="570"/>
      <c r="F4" s="574"/>
      <c r="G4" s="559"/>
      <c r="H4" s="559"/>
      <c r="I4" s="559"/>
      <c r="J4" s="574"/>
      <c r="K4" s="559"/>
      <c r="L4" s="559"/>
      <c r="M4" s="559"/>
      <c r="N4" s="559"/>
      <c r="O4" s="559"/>
      <c r="P4" s="559"/>
      <c r="Q4" s="559"/>
      <c r="R4" s="559"/>
      <c r="S4" s="559"/>
      <c r="T4" s="559"/>
      <c r="U4" s="559"/>
      <c r="V4" s="559"/>
      <c r="W4" s="559"/>
      <c r="X4" s="559"/>
      <c r="Y4" s="559"/>
      <c r="Z4" s="559"/>
      <c r="AA4" s="559"/>
      <c r="AB4" s="559"/>
      <c r="AC4" s="559"/>
      <c r="AD4" s="559"/>
      <c r="AE4" s="559"/>
      <c r="AF4" s="559"/>
      <c r="AJ4" s="559"/>
      <c r="AK4" s="559"/>
      <c r="AL4" s="559"/>
      <c r="AM4" s="559"/>
      <c r="AN4" s="559"/>
      <c r="AO4" s="559"/>
      <c r="AP4" s="559"/>
      <c r="AQ4" s="559"/>
      <c r="AR4" s="559"/>
      <c r="AS4" s="559"/>
      <c r="AT4" s="559"/>
      <c r="AU4" s="559"/>
      <c r="AV4" s="559"/>
    </row>
    <row r="5" spans="1:48" s="559" customFormat="1" ht="14.25" customHeight="1">
      <c r="A5" s="559" t="s">
        <v>627</v>
      </c>
      <c r="B5" s="559"/>
      <c r="C5" s="559"/>
      <c r="D5" s="559"/>
      <c r="E5" s="559"/>
      <c r="F5" s="559"/>
      <c r="G5" s="559"/>
      <c r="H5" s="559"/>
      <c r="I5" s="559"/>
      <c r="J5" s="559"/>
      <c r="K5" s="559"/>
      <c r="L5" s="559"/>
      <c r="M5" s="559"/>
      <c r="N5" s="559"/>
      <c r="O5" s="559"/>
      <c r="P5" s="559"/>
      <c r="Q5" s="559"/>
      <c r="R5" s="559"/>
      <c r="S5" s="559"/>
      <c r="T5" s="559"/>
      <c r="U5" s="559"/>
      <c r="V5" s="559"/>
      <c r="W5" s="559"/>
      <c r="X5" s="559"/>
      <c r="Y5" s="559"/>
      <c r="Z5" s="559"/>
      <c r="AA5" s="559"/>
      <c r="AB5" s="559"/>
      <c r="AC5" s="559"/>
      <c r="AD5" s="559"/>
      <c r="AE5" s="559"/>
      <c r="AF5" s="620" t="str">
        <f>書式Ver</f>
        <v>Ver3.60</v>
      </c>
      <c r="AJ5" s="559"/>
      <c r="AK5" s="559"/>
      <c r="AL5" s="559"/>
      <c r="AM5" s="559"/>
      <c r="AN5" s="559"/>
      <c r="AO5" s="559"/>
      <c r="AP5" s="559"/>
      <c r="AQ5" s="559"/>
      <c r="AR5" s="559"/>
      <c r="AS5" s="559"/>
      <c r="AT5" s="559"/>
      <c r="AU5" s="559"/>
      <c r="AV5" s="559"/>
    </row>
    <row r="6" spans="1:48" ht="13.5" customHeight="1">
      <c r="A6" s="562"/>
      <c r="B6" s="9"/>
      <c r="C6" s="9"/>
      <c r="D6" s="9"/>
      <c r="E6" s="9"/>
    </row>
    <row r="7" spans="1:48" ht="14.25" customHeight="1">
      <c r="A7" s="688" t="s">
        <v>628</v>
      </c>
      <c r="B7" s="688"/>
      <c r="C7" s="688"/>
      <c r="D7" s="688"/>
      <c r="E7" s="688"/>
      <c r="F7" s="688"/>
      <c r="G7" s="688"/>
      <c r="H7" s="688"/>
      <c r="I7" s="688"/>
      <c r="J7" s="688"/>
      <c r="K7" s="688"/>
      <c r="L7" s="688"/>
      <c r="M7" s="688"/>
      <c r="N7" s="688"/>
      <c r="O7" s="688"/>
      <c r="P7" s="688"/>
      <c r="Q7" s="688"/>
      <c r="R7" s="688"/>
      <c r="S7" s="688"/>
      <c r="T7" s="688"/>
      <c r="U7" s="688"/>
      <c r="V7" s="688"/>
      <c r="W7" s="688"/>
      <c r="X7" s="688"/>
      <c r="Y7" s="688"/>
      <c r="Z7" s="688"/>
      <c r="AA7" s="688"/>
      <c r="AB7" s="688"/>
      <c r="AC7" s="688"/>
      <c r="AD7" s="688"/>
      <c r="AE7" s="688"/>
      <c r="AF7" s="688"/>
      <c r="AM7" s="805" t="s">
        <v>273</v>
      </c>
      <c r="AN7" s="807"/>
      <c r="AO7" s="807"/>
      <c r="AP7" s="807"/>
      <c r="AQ7" s="807"/>
      <c r="AR7" s="807"/>
      <c r="AS7" s="807"/>
      <c r="AT7" s="807"/>
      <c r="AU7" s="811"/>
    </row>
    <row r="8" spans="1:48" ht="6" customHeight="1">
      <c r="A8" s="562"/>
      <c r="B8" s="9"/>
      <c r="C8" s="9"/>
      <c r="D8" s="9"/>
      <c r="E8" s="9"/>
      <c r="AM8" s="806"/>
      <c r="AN8" s="808"/>
      <c r="AO8" s="808"/>
      <c r="AP8" s="808"/>
      <c r="AQ8" s="808"/>
      <c r="AR8" s="808"/>
      <c r="AS8" s="808"/>
      <c r="AT8" s="808"/>
      <c r="AU8" s="812"/>
    </row>
    <row r="9" spans="1:48" ht="14.25" customHeight="1">
      <c r="B9" s="571"/>
      <c r="C9" s="571"/>
      <c r="D9" s="571"/>
      <c r="E9" s="571"/>
      <c r="U9" s="125">
        <v>0</v>
      </c>
      <c r="V9" s="125"/>
      <c r="W9" s="125"/>
      <c r="X9" s="125"/>
      <c r="Y9" s="125"/>
      <c r="Z9" s="125"/>
      <c r="AA9" s="125"/>
      <c r="AB9" s="125"/>
      <c r="AC9" s="125"/>
      <c r="AD9" s="125"/>
      <c r="AE9" s="125"/>
      <c r="AF9" s="621"/>
      <c r="AJ9" s="559"/>
      <c r="AK9" s="559"/>
      <c r="AL9" s="559"/>
      <c r="AM9" s="559"/>
      <c r="AN9" s="559"/>
      <c r="AO9" s="559"/>
      <c r="AP9" s="559"/>
      <c r="AQ9" s="559"/>
      <c r="AR9" s="559"/>
    </row>
    <row r="10" spans="1:48" ht="14.25" customHeight="1">
      <c r="A10" s="562"/>
      <c r="B10" s="9"/>
      <c r="C10" s="9"/>
      <c r="D10" s="9"/>
      <c r="E10" s="9"/>
      <c r="AL10" s="559" t="s">
        <v>536</v>
      </c>
      <c r="AM10" s="559"/>
    </row>
    <row r="11" spans="1:48" ht="14.25" customHeight="1">
      <c r="B11" s="557" t="s">
        <v>71</v>
      </c>
      <c r="C11" s="559"/>
      <c r="D11" s="559"/>
      <c r="E11" s="559"/>
      <c r="F11" s="575">
        <f>魚沼市長名</f>
        <v>0</v>
      </c>
      <c r="G11" s="575"/>
      <c r="H11" s="575"/>
      <c r="I11" s="575"/>
      <c r="J11" s="575"/>
      <c r="K11" s="575"/>
      <c r="L11" s="575"/>
      <c r="M11" s="557" t="s">
        <v>272</v>
      </c>
      <c r="N11" s="559"/>
    </row>
    <row r="12" spans="1:48" ht="13.5" customHeight="1">
      <c r="A12" s="562"/>
      <c r="B12" s="9"/>
      <c r="C12" s="9"/>
      <c r="D12" s="9"/>
      <c r="E12" s="9"/>
    </row>
    <row r="13" spans="1:48" ht="21.95" customHeight="1">
      <c r="B13" s="9"/>
      <c r="C13" s="9"/>
      <c r="D13" s="9"/>
      <c r="E13" s="9"/>
      <c r="N13" s="598" t="s">
        <v>454</v>
      </c>
      <c r="Q13" s="594"/>
      <c r="R13" s="604" t="s">
        <v>161</v>
      </c>
      <c r="S13" s="594"/>
      <c r="T13" s="775">
        <f>申込者住所</f>
        <v>0</v>
      </c>
      <c r="U13" s="775"/>
      <c r="V13" s="775"/>
      <c r="W13" s="775"/>
      <c r="X13" s="775"/>
      <c r="Y13" s="775"/>
      <c r="Z13" s="775"/>
      <c r="AA13" s="775"/>
      <c r="AB13" s="775"/>
      <c r="AC13" s="775"/>
      <c r="AD13" s="775"/>
      <c r="AE13" s="775"/>
    </row>
    <row r="14" spans="1:48" ht="21.95" customHeight="1">
      <c r="B14" s="9"/>
      <c r="C14" s="9"/>
      <c r="D14" s="9"/>
      <c r="E14" s="9"/>
      <c r="O14" s="600"/>
      <c r="P14" s="600"/>
      <c r="Q14" s="600"/>
      <c r="R14" s="605" t="s">
        <v>91</v>
      </c>
      <c r="S14" s="600"/>
      <c r="T14" s="776"/>
      <c r="U14" s="776"/>
      <c r="V14" s="776"/>
      <c r="W14" s="776"/>
      <c r="X14" s="776"/>
      <c r="Y14" s="776"/>
      <c r="Z14" s="776"/>
      <c r="AA14" s="776"/>
      <c r="AB14" s="776"/>
      <c r="AC14" s="776"/>
      <c r="AD14" s="776"/>
      <c r="AE14" s="912"/>
      <c r="AJ14" s="559"/>
      <c r="AK14" s="559"/>
      <c r="AL14" s="331" t="s">
        <v>539</v>
      </c>
      <c r="AM14" s="331"/>
      <c r="AN14" s="331"/>
      <c r="AO14" s="559"/>
      <c r="AP14" s="559"/>
      <c r="AQ14" s="559"/>
      <c r="AR14" s="559"/>
      <c r="AS14" s="559"/>
      <c r="AT14" s="559"/>
      <c r="AU14" s="559"/>
    </row>
    <row r="15" spans="1:48" ht="21.95" customHeight="1">
      <c r="B15" s="9"/>
      <c r="C15" s="9"/>
      <c r="D15" s="9"/>
      <c r="E15" s="9"/>
      <c r="O15" s="600"/>
      <c r="P15" s="600"/>
      <c r="Q15" s="600"/>
      <c r="R15" s="605" t="s">
        <v>164</v>
      </c>
      <c r="S15" s="600"/>
      <c r="T15" s="777">
        <f>申込者連絡先</f>
        <v>0</v>
      </c>
      <c r="U15" s="777"/>
      <c r="V15" s="777"/>
      <c r="W15" s="777"/>
      <c r="X15" s="777"/>
      <c r="Y15" s="777"/>
      <c r="Z15" s="777"/>
      <c r="AA15" s="777"/>
      <c r="AB15" s="777"/>
      <c r="AC15" s="777"/>
      <c r="AD15" s="777"/>
      <c r="AE15" s="777"/>
      <c r="AJ15" s="559"/>
      <c r="AK15" s="559"/>
      <c r="AL15" s="559"/>
      <c r="AM15" s="559"/>
      <c r="AN15" s="559"/>
      <c r="AO15" s="327" t="s">
        <v>291</v>
      </c>
      <c r="AP15" s="332">
        <f>共通情報!$C$14</f>
        <v>0</v>
      </c>
      <c r="AQ15" s="332"/>
      <c r="AR15" s="332"/>
      <c r="AS15" s="332"/>
      <c r="AT15" s="332"/>
      <c r="AU15" s="332"/>
      <c r="AV15" s="557" t="s">
        <v>194</v>
      </c>
    </row>
    <row r="16" spans="1:48" ht="13.5" customHeight="1">
      <c r="A16" s="562"/>
      <c r="B16" s="9"/>
      <c r="C16" s="9"/>
      <c r="D16" s="9"/>
      <c r="E16" s="9"/>
      <c r="T16" s="956"/>
    </row>
    <row r="17" spans="1:39" ht="45" customHeight="1">
      <c r="A17" s="573" t="s">
        <v>629</v>
      </c>
      <c r="B17" s="573"/>
      <c r="C17" s="573"/>
      <c r="D17" s="573"/>
      <c r="E17" s="573"/>
      <c r="F17" s="573"/>
      <c r="G17" s="573"/>
      <c r="H17" s="573"/>
      <c r="I17" s="573"/>
      <c r="J17" s="573"/>
      <c r="K17" s="573"/>
      <c r="L17" s="573"/>
      <c r="M17" s="573"/>
      <c r="N17" s="573"/>
      <c r="O17" s="573"/>
      <c r="P17" s="573"/>
      <c r="Q17" s="573"/>
      <c r="R17" s="573"/>
      <c r="S17" s="573"/>
      <c r="T17" s="573"/>
      <c r="U17" s="573"/>
      <c r="V17" s="573"/>
      <c r="W17" s="573"/>
      <c r="X17" s="573"/>
      <c r="Y17" s="573"/>
      <c r="Z17" s="573"/>
      <c r="AA17" s="573"/>
      <c r="AB17" s="573"/>
      <c r="AC17" s="573"/>
      <c r="AD17" s="573"/>
      <c r="AE17" s="573"/>
      <c r="AF17" s="573"/>
    </row>
    <row r="18" spans="1:39" ht="32.1" customHeight="1">
      <c r="A18" s="565" t="s">
        <v>263</v>
      </c>
      <c r="B18" s="565"/>
      <c r="C18" s="565"/>
      <c r="D18" s="565"/>
      <c r="E18" s="565"/>
      <c r="F18" s="566"/>
      <c r="G18" s="581" t="str">
        <f>施工地</f>
        <v>魚沼市</v>
      </c>
      <c r="H18" s="588"/>
      <c r="I18" s="588"/>
      <c r="J18" s="588"/>
      <c r="K18" s="588"/>
      <c r="L18" s="588"/>
      <c r="M18" s="588"/>
      <c r="N18" s="588"/>
      <c r="O18" s="588"/>
      <c r="P18" s="588"/>
      <c r="Q18" s="588"/>
      <c r="R18" s="588"/>
      <c r="S18" s="588"/>
      <c r="T18" s="588"/>
      <c r="U18" s="588"/>
      <c r="V18" s="588"/>
      <c r="W18" s="588"/>
      <c r="X18" s="588"/>
      <c r="Y18" s="588"/>
      <c r="Z18" s="588"/>
      <c r="AA18" s="588"/>
      <c r="AB18" s="588"/>
      <c r="AC18" s="588"/>
      <c r="AD18" s="588"/>
      <c r="AE18" s="588"/>
      <c r="AF18" s="622"/>
    </row>
    <row r="19" spans="1:39" ht="32.1" customHeight="1">
      <c r="A19" s="565" t="s">
        <v>604</v>
      </c>
      <c r="B19" s="565"/>
      <c r="C19" s="565"/>
      <c r="D19" s="565"/>
      <c r="E19" s="565"/>
      <c r="F19" s="566"/>
      <c r="G19" s="581"/>
      <c r="H19" s="588"/>
      <c r="I19" s="588"/>
      <c r="J19" s="588"/>
      <c r="K19" s="588"/>
      <c r="L19" s="588"/>
      <c r="M19" s="588"/>
      <c r="N19" s="588"/>
      <c r="O19" s="588"/>
      <c r="P19" s="588"/>
      <c r="Q19" s="588"/>
      <c r="R19" s="588"/>
      <c r="S19" s="588"/>
      <c r="T19" s="588"/>
      <c r="U19" s="588"/>
      <c r="V19" s="588"/>
      <c r="W19" s="588"/>
      <c r="X19" s="588"/>
      <c r="Y19" s="588"/>
      <c r="Z19" s="588"/>
      <c r="AA19" s="588"/>
      <c r="AB19" s="588"/>
      <c r="AC19" s="588"/>
      <c r="AD19" s="588"/>
      <c r="AE19" s="588"/>
      <c r="AF19" s="622"/>
      <c r="AL19" s="331" t="s">
        <v>605</v>
      </c>
      <c r="AM19" s="331"/>
    </row>
    <row r="20" spans="1:39" ht="32.1" customHeight="1">
      <c r="A20" s="566" t="s">
        <v>173</v>
      </c>
      <c r="B20" s="572"/>
      <c r="C20" s="572"/>
      <c r="D20" s="572"/>
      <c r="E20" s="572"/>
      <c r="F20" s="572"/>
      <c r="G20" s="866" t="s">
        <v>247</v>
      </c>
      <c r="H20" s="944" t="s">
        <v>606</v>
      </c>
      <c r="I20" s="956"/>
      <c r="J20" s="865" t="s">
        <v>247</v>
      </c>
      <c r="K20" s="944" t="s">
        <v>608</v>
      </c>
      <c r="L20" s="956"/>
      <c r="M20" s="956"/>
      <c r="N20" s="608"/>
      <c r="O20" s="608"/>
      <c r="P20" s="608"/>
      <c r="Q20" s="956" t="s">
        <v>282</v>
      </c>
      <c r="R20" s="815" t="s">
        <v>609</v>
      </c>
      <c r="S20" s="819"/>
      <c r="T20" s="819"/>
      <c r="U20" s="819"/>
      <c r="V20" s="822"/>
      <c r="W20" s="978">
        <v>0</v>
      </c>
      <c r="X20" s="979"/>
      <c r="Y20" s="979"/>
      <c r="Z20" s="979"/>
      <c r="AA20" s="979"/>
      <c r="AB20" s="979"/>
      <c r="AC20" s="979"/>
      <c r="AD20" s="979"/>
      <c r="AE20" s="979"/>
      <c r="AF20" s="980"/>
      <c r="AL20" s="557" t="s">
        <v>564</v>
      </c>
    </row>
    <row r="21" spans="1:39" ht="32.1" customHeight="1">
      <c r="A21" s="565" t="s">
        <v>208</v>
      </c>
      <c r="B21" s="565"/>
      <c r="C21" s="565"/>
      <c r="D21" s="565"/>
      <c r="E21" s="565"/>
      <c r="F21" s="566"/>
      <c r="G21" s="826">
        <f>施工者名称</f>
        <v>0</v>
      </c>
      <c r="H21" s="589"/>
      <c r="I21" s="589"/>
      <c r="J21" s="589"/>
      <c r="K21" s="589"/>
      <c r="L21" s="589"/>
      <c r="M21" s="589"/>
      <c r="N21" s="589"/>
      <c r="O21" s="589"/>
      <c r="P21" s="589"/>
      <c r="Q21" s="839"/>
      <c r="R21" s="823" t="s">
        <v>126</v>
      </c>
      <c r="S21" s="823"/>
      <c r="T21" s="823"/>
      <c r="U21" s="823"/>
      <c r="V21" s="827">
        <f>指定番号</f>
        <v>0</v>
      </c>
      <c r="W21" s="833"/>
      <c r="X21" s="833"/>
      <c r="Y21" s="833"/>
      <c r="Z21" s="833"/>
      <c r="AA21" s="833"/>
      <c r="AB21" s="833"/>
      <c r="AC21" s="833"/>
      <c r="AD21" s="833"/>
      <c r="AE21" s="833"/>
      <c r="AF21" s="844"/>
      <c r="AM21" s="557" t="s">
        <v>630</v>
      </c>
    </row>
    <row r="22" spans="1:39" ht="32.1" customHeight="1">
      <c r="A22" s="985" t="s">
        <v>127</v>
      </c>
      <c r="B22" s="985"/>
      <c r="C22" s="985"/>
      <c r="D22" s="985"/>
      <c r="E22" s="985"/>
      <c r="F22" s="990"/>
      <c r="G22" s="827">
        <f>責任技術者名</f>
        <v>0</v>
      </c>
      <c r="H22" s="833"/>
      <c r="I22" s="833"/>
      <c r="J22" s="833"/>
      <c r="K22" s="833"/>
      <c r="L22" s="833"/>
      <c r="M22" s="833"/>
      <c r="N22" s="833"/>
      <c r="O22" s="833"/>
      <c r="P22" s="833"/>
      <c r="Q22" s="840"/>
      <c r="R22" s="823" t="s">
        <v>164</v>
      </c>
      <c r="S22" s="823"/>
      <c r="T22" s="823"/>
      <c r="U22" s="823"/>
      <c r="V22" s="841">
        <f>施工者連絡先</f>
        <v>0</v>
      </c>
      <c r="W22" s="787"/>
      <c r="X22" s="787"/>
      <c r="Y22" s="787"/>
      <c r="Z22" s="787"/>
      <c r="AA22" s="787"/>
      <c r="AB22" s="787"/>
      <c r="AC22" s="787"/>
      <c r="AD22" s="787"/>
      <c r="AE22" s="787"/>
      <c r="AF22" s="800"/>
    </row>
    <row r="23" spans="1:39" s="559" customFormat="1" ht="32.1" customHeight="1">
      <c r="A23" s="689" t="s">
        <v>120</v>
      </c>
      <c r="B23" s="689"/>
      <c r="C23" s="689"/>
      <c r="D23" s="689"/>
      <c r="E23" s="689"/>
      <c r="F23" s="689"/>
      <c r="G23" s="790" t="s">
        <v>135</v>
      </c>
      <c r="H23" s="759"/>
      <c r="I23" s="793"/>
      <c r="J23" s="825">
        <v>0</v>
      </c>
      <c r="K23" s="832"/>
      <c r="L23" s="832"/>
      <c r="M23" s="832"/>
      <c r="N23" s="832"/>
      <c r="O23" s="832"/>
      <c r="P23" s="832"/>
      <c r="Q23" s="832"/>
      <c r="R23" s="838"/>
      <c r="S23" s="759" t="s">
        <v>325</v>
      </c>
      <c r="T23" s="759"/>
      <c r="U23" s="759"/>
      <c r="V23" s="793"/>
      <c r="W23" s="825">
        <v>0</v>
      </c>
      <c r="X23" s="832"/>
      <c r="Y23" s="832"/>
      <c r="Z23" s="832"/>
      <c r="AA23" s="832"/>
      <c r="AB23" s="832"/>
      <c r="AC23" s="832"/>
      <c r="AD23" s="832"/>
      <c r="AE23" s="832"/>
      <c r="AF23" s="838"/>
      <c r="AJ23" s="559"/>
      <c r="AK23" s="559"/>
      <c r="AL23" s="559"/>
      <c r="AM23" s="559"/>
    </row>
    <row r="24" spans="1:39" s="559" customFormat="1" ht="32.1" customHeight="1">
      <c r="A24" s="689" t="s">
        <v>204</v>
      </c>
      <c r="B24" s="689"/>
      <c r="C24" s="689"/>
      <c r="D24" s="689"/>
      <c r="E24" s="689"/>
      <c r="F24" s="689"/>
      <c r="G24" s="825">
        <v>0</v>
      </c>
      <c r="H24" s="832"/>
      <c r="I24" s="832"/>
      <c r="J24" s="832"/>
      <c r="K24" s="832"/>
      <c r="L24" s="832"/>
      <c r="M24" s="832"/>
      <c r="N24" s="832"/>
      <c r="O24" s="832"/>
      <c r="P24" s="559"/>
      <c r="Q24" s="559"/>
      <c r="R24" s="559"/>
      <c r="S24" s="764"/>
      <c r="T24" s="764"/>
      <c r="U24" s="764"/>
      <c r="V24" s="764"/>
      <c r="W24" s="764"/>
      <c r="X24" s="764"/>
      <c r="Y24" s="764"/>
      <c r="Z24" s="764"/>
      <c r="AA24" s="764"/>
      <c r="AB24" s="764"/>
      <c r="AC24" s="764"/>
      <c r="AD24" s="764"/>
      <c r="AE24" s="764"/>
      <c r="AF24" s="1012"/>
      <c r="AJ24" s="559"/>
      <c r="AK24" s="559"/>
      <c r="AL24" s="559"/>
      <c r="AM24" s="559"/>
    </row>
    <row r="25" spans="1:39" ht="32.1" customHeight="1">
      <c r="A25" s="986" t="s">
        <v>631</v>
      </c>
      <c r="B25" s="988"/>
      <c r="C25" s="988"/>
      <c r="D25" s="988"/>
      <c r="E25" s="988"/>
      <c r="F25" s="991"/>
      <c r="G25" s="993"/>
      <c r="H25" s="998" t="s">
        <v>247</v>
      </c>
      <c r="I25" s="1002" t="s">
        <v>547</v>
      </c>
      <c r="J25" s="993"/>
      <c r="K25" s="1004"/>
      <c r="L25" s="1006" t="s">
        <v>327</v>
      </c>
      <c r="M25" s="1006"/>
      <c r="N25" s="1006"/>
      <c r="O25" s="1008"/>
      <c r="P25" s="1008"/>
      <c r="Q25" s="1008"/>
      <c r="R25" s="1008"/>
      <c r="S25" s="1008"/>
      <c r="T25" s="1008"/>
      <c r="U25" s="1008"/>
      <c r="V25" s="1008"/>
      <c r="W25" s="1010" t="s">
        <v>42</v>
      </c>
      <c r="X25" s="1004"/>
      <c r="Y25" s="1008"/>
      <c r="Z25" s="1008"/>
      <c r="AA25" s="1008"/>
      <c r="AB25" s="1008"/>
      <c r="AC25" s="1008"/>
      <c r="AD25" s="1008"/>
      <c r="AE25" s="1008"/>
      <c r="AF25" s="1013"/>
      <c r="AL25" s="557" t="s">
        <v>632</v>
      </c>
    </row>
    <row r="26" spans="1:39" ht="32.1" customHeight="1">
      <c r="A26" s="987"/>
      <c r="B26" s="989"/>
      <c r="C26" s="989"/>
      <c r="D26" s="989"/>
      <c r="E26" s="989"/>
      <c r="F26" s="992"/>
      <c r="G26" s="994"/>
      <c r="H26" s="998" t="s">
        <v>247</v>
      </c>
      <c r="I26" s="1002" t="s">
        <v>451</v>
      </c>
      <c r="J26" s="1003"/>
      <c r="K26" s="1005"/>
      <c r="L26" s="1007" t="s">
        <v>633</v>
      </c>
      <c r="M26" s="1005"/>
      <c r="N26" s="1005"/>
      <c r="O26" s="1009"/>
      <c r="P26" s="1009"/>
      <c r="Q26" s="1009"/>
      <c r="R26" s="1009"/>
      <c r="S26" s="1009"/>
      <c r="T26" s="1009"/>
      <c r="U26" s="1009"/>
      <c r="V26" s="1009"/>
      <c r="W26" s="1011"/>
      <c r="X26" s="1011"/>
      <c r="Y26" s="1011"/>
      <c r="Z26" s="1011"/>
      <c r="AA26" s="1011"/>
      <c r="AB26" s="1011"/>
      <c r="AC26" s="1011"/>
      <c r="AD26" s="1011"/>
      <c r="AE26" s="1011"/>
      <c r="AF26" s="1014"/>
      <c r="AM26" s="557" t="s">
        <v>634</v>
      </c>
    </row>
    <row r="27" spans="1:39" ht="32.1" customHeight="1">
      <c r="A27" s="850" t="s">
        <v>624</v>
      </c>
      <c r="B27" s="856"/>
      <c r="C27" s="856"/>
      <c r="D27" s="856"/>
      <c r="E27" s="856"/>
      <c r="F27" s="862"/>
      <c r="G27" s="995"/>
      <c r="H27" s="999"/>
      <c r="I27" s="999"/>
      <c r="J27" s="999"/>
      <c r="K27" s="999"/>
      <c r="L27" s="999"/>
      <c r="M27" s="999"/>
      <c r="N27" s="999"/>
      <c r="O27" s="999"/>
      <c r="P27" s="999"/>
      <c r="Q27" s="999"/>
      <c r="R27" s="999"/>
      <c r="S27" s="999"/>
      <c r="T27" s="999"/>
      <c r="U27" s="999"/>
      <c r="V27" s="999"/>
      <c r="W27" s="999"/>
      <c r="X27" s="999"/>
      <c r="Y27" s="999"/>
      <c r="Z27" s="999"/>
      <c r="AA27" s="999"/>
      <c r="AB27" s="999"/>
      <c r="AC27" s="999"/>
      <c r="AD27" s="999"/>
      <c r="AE27" s="999"/>
      <c r="AF27" s="1015"/>
    </row>
    <row r="28" spans="1:39" ht="32.1" customHeight="1">
      <c r="A28" s="851"/>
      <c r="B28" s="857"/>
      <c r="C28" s="857"/>
      <c r="D28" s="857"/>
      <c r="E28" s="857"/>
      <c r="F28" s="863"/>
      <c r="G28" s="996"/>
      <c r="H28" s="1000"/>
      <c r="I28" s="1000"/>
      <c r="J28" s="1000"/>
      <c r="K28" s="1000"/>
      <c r="L28" s="1000"/>
      <c r="M28" s="1000"/>
      <c r="N28" s="1000"/>
      <c r="O28" s="1000"/>
      <c r="P28" s="1000"/>
      <c r="Q28" s="1000"/>
      <c r="R28" s="1000"/>
      <c r="S28" s="1000"/>
      <c r="T28" s="1000"/>
      <c r="U28" s="1000"/>
      <c r="V28" s="1000"/>
      <c r="W28" s="1000"/>
      <c r="X28" s="1000"/>
      <c r="Y28" s="1000"/>
      <c r="Z28" s="1000"/>
      <c r="AA28" s="1000"/>
      <c r="AB28" s="1000"/>
      <c r="AC28" s="1000"/>
      <c r="AD28" s="1000"/>
      <c r="AE28" s="1000"/>
      <c r="AF28" s="1016"/>
    </row>
    <row r="29" spans="1:39" ht="32.1" customHeight="1">
      <c r="A29" s="851"/>
      <c r="B29" s="857"/>
      <c r="C29" s="857"/>
      <c r="D29" s="857"/>
      <c r="E29" s="857"/>
      <c r="F29" s="863"/>
      <c r="G29" s="996"/>
      <c r="H29" s="1000"/>
      <c r="I29" s="1000"/>
      <c r="J29" s="1000"/>
      <c r="K29" s="1000"/>
      <c r="L29" s="1000"/>
      <c r="M29" s="1000"/>
      <c r="N29" s="1000"/>
      <c r="O29" s="1000"/>
      <c r="P29" s="1000"/>
      <c r="Q29" s="1000"/>
      <c r="R29" s="1000"/>
      <c r="S29" s="1000"/>
      <c r="T29" s="1000"/>
      <c r="U29" s="1000"/>
      <c r="V29" s="1000"/>
      <c r="W29" s="1000"/>
      <c r="X29" s="1000"/>
      <c r="Y29" s="1000"/>
      <c r="Z29" s="1000"/>
      <c r="AA29" s="1000"/>
      <c r="AB29" s="1000"/>
      <c r="AC29" s="1000"/>
      <c r="AD29" s="1000"/>
      <c r="AE29" s="1000"/>
      <c r="AF29" s="1016"/>
    </row>
    <row r="30" spans="1:39" ht="32.1" customHeight="1">
      <c r="A30" s="851"/>
      <c r="B30" s="857"/>
      <c r="C30" s="857"/>
      <c r="D30" s="857"/>
      <c r="E30" s="857"/>
      <c r="F30" s="863"/>
      <c r="G30" s="996"/>
      <c r="H30" s="1000"/>
      <c r="I30" s="1000"/>
      <c r="J30" s="1000"/>
      <c r="K30" s="1000"/>
      <c r="L30" s="1000"/>
      <c r="M30" s="1000"/>
      <c r="N30" s="1000"/>
      <c r="O30" s="1000"/>
      <c r="P30" s="1000"/>
      <c r="Q30" s="1000"/>
      <c r="R30" s="1000"/>
      <c r="S30" s="1000"/>
      <c r="T30" s="1000"/>
      <c r="U30" s="1000"/>
      <c r="V30" s="1000"/>
      <c r="W30" s="1000"/>
      <c r="X30" s="1000"/>
      <c r="Y30" s="1000"/>
      <c r="Z30" s="1000"/>
      <c r="AA30" s="1000"/>
      <c r="AB30" s="1000"/>
      <c r="AC30" s="1000"/>
      <c r="AD30" s="1000"/>
      <c r="AE30" s="1000"/>
      <c r="AF30" s="1016"/>
    </row>
    <row r="31" spans="1:39" ht="32.1" customHeight="1">
      <c r="A31" s="851"/>
      <c r="B31" s="857"/>
      <c r="C31" s="857"/>
      <c r="D31" s="857"/>
      <c r="E31" s="857"/>
      <c r="F31" s="863"/>
      <c r="G31" s="996"/>
      <c r="H31" s="1000"/>
      <c r="I31" s="1000"/>
      <c r="J31" s="1000"/>
      <c r="K31" s="1000"/>
      <c r="L31" s="1000"/>
      <c r="M31" s="1000"/>
      <c r="N31" s="1000"/>
      <c r="O31" s="1000"/>
      <c r="P31" s="1000"/>
      <c r="Q31" s="1000"/>
      <c r="R31" s="1000"/>
      <c r="S31" s="1000"/>
      <c r="T31" s="1000"/>
      <c r="U31" s="1000"/>
      <c r="V31" s="1000"/>
      <c r="W31" s="1000"/>
      <c r="X31" s="1000"/>
      <c r="Y31" s="1000"/>
      <c r="Z31" s="1000"/>
      <c r="AA31" s="1000"/>
      <c r="AB31" s="1000"/>
      <c r="AC31" s="1000"/>
      <c r="AD31" s="1000"/>
      <c r="AE31" s="1000"/>
      <c r="AF31" s="1016"/>
    </row>
    <row r="32" spans="1:39" ht="32.1" customHeight="1">
      <c r="A32" s="851"/>
      <c r="B32" s="857"/>
      <c r="C32" s="857"/>
      <c r="D32" s="857"/>
      <c r="E32" s="857"/>
      <c r="F32" s="863"/>
      <c r="G32" s="996"/>
      <c r="H32" s="1000"/>
      <c r="I32" s="1000"/>
      <c r="J32" s="1000"/>
      <c r="K32" s="1000"/>
      <c r="L32" s="1000"/>
      <c r="M32" s="1000"/>
      <c r="N32" s="1000"/>
      <c r="O32" s="1000"/>
      <c r="P32" s="1000"/>
      <c r="Q32" s="1000"/>
      <c r="R32" s="1000"/>
      <c r="S32" s="1000"/>
      <c r="T32" s="1000"/>
      <c r="U32" s="1000"/>
      <c r="V32" s="1000"/>
      <c r="W32" s="1000"/>
      <c r="X32" s="1000"/>
      <c r="Y32" s="1000"/>
      <c r="Z32" s="1000"/>
      <c r="AA32" s="1000"/>
      <c r="AB32" s="1000"/>
      <c r="AC32" s="1000"/>
      <c r="AD32" s="1000"/>
      <c r="AE32" s="1000"/>
      <c r="AF32" s="1016"/>
    </row>
    <row r="33" spans="1:32" ht="32.1" customHeight="1">
      <c r="A33" s="852"/>
      <c r="B33" s="858"/>
      <c r="C33" s="858"/>
      <c r="D33" s="858"/>
      <c r="E33" s="858"/>
      <c r="F33" s="864"/>
      <c r="G33" s="997"/>
      <c r="H33" s="1001"/>
      <c r="I33" s="1001"/>
      <c r="J33" s="1001"/>
      <c r="K33" s="1001"/>
      <c r="L33" s="1001"/>
      <c r="M33" s="1001"/>
      <c r="N33" s="1001"/>
      <c r="O33" s="1001"/>
      <c r="P33" s="1001"/>
      <c r="Q33" s="1001"/>
      <c r="R33" s="1001"/>
      <c r="S33" s="1001"/>
      <c r="T33" s="1001"/>
      <c r="U33" s="1001"/>
      <c r="V33" s="1001"/>
      <c r="W33" s="1001"/>
      <c r="X33" s="1001"/>
      <c r="Y33" s="1001"/>
      <c r="Z33" s="1001"/>
      <c r="AA33" s="1001"/>
      <c r="AB33" s="1001"/>
      <c r="AC33" s="1001"/>
      <c r="AD33" s="1001"/>
      <c r="AE33" s="1001"/>
      <c r="AF33" s="1017"/>
    </row>
    <row r="34" spans="1:32" ht="19.5" customHeight="1"/>
    <row r="35" spans="1:32" ht="19.5" customHeight="1"/>
    <row r="36" spans="1:32" ht="19.5" customHeight="1"/>
    <row r="37" spans="1:32" ht="24.75" customHeight="1"/>
    <row r="38" spans="1:32" ht="21" customHeight="1"/>
    <row r="39" spans="1:32" ht="16.5" customHeight="1"/>
    <row r="40" spans="1:32" ht="16.5" customHeight="1"/>
    <row r="43" spans="1:32" ht="13.5" customHeight="1"/>
  </sheetData>
  <sheetProtection sheet="1" objects="1" scenarios="1"/>
  <mergeCells count="47">
    <mergeCell ref="G1:I1"/>
    <mergeCell ref="J1:L1"/>
    <mergeCell ref="M1:O1"/>
    <mergeCell ref="P1:R1"/>
    <mergeCell ref="S1:U1"/>
    <mergeCell ref="V1:X1"/>
    <mergeCell ref="Y1:AF1"/>
    <mergeCell ref="A7:AF7"/>
    <mergeCell ref="U9:AE9"/>
    <mergeCell ref="F11:L11"/>
    <mergeCell ref="T13:AE13"/>
    <mergeCell ref="T14:AD14"/>
    <mergeCell ref="T15:AE15"/>
    <mergeCell ref="AP15:AU15"/>
    <mergeCell ref="A17:AF17"/>
    <mergeCell ref="A18:F18"/>
    <mergeCell ref="G18:AF18"/>
    <mergeCell ref="A19:F19"/>
    <mergeCell ref="G19:AF19"/>
    <mergeCell ref="A20:F20"/>
    <mergeCell ref="N20:P20"/>
    <mergeCell ref="R20:V20"/>
    <mergeCell ref="W20:AF20"/>
    <mergeCell ref="A21:F21"/>
    <mergeCell ref="G21:Q21"/>
    <mergeCell ref="R21:U21"/>
    <mergeCell ref="V21:AF21"/>
    <mergeCell ref="A22:F22"/>
    <mergeCell ref="G22:P22"/>
    <mergeCell ref="R22:U22"/>
    <mergeCell ref="V22:AF22"/>
    <mergeCell ref="A23:F23"/>
    <mergeCell ref="G23:I23"/>
    <mergeCell ref="J23:R23"/>
    <mergeCell ref="S23:V23"/>
    <mergeCell ref="W23:AF23"/>
    <mergeCell ref="A24:F24"/>
    <mergeCell ref="G24:O24"/>
    <mergeCell ref="L25:N25"/>
    <mergeCell ref="O25:V25"/>
    <mergeCell ref="Y25:AF25"/>
    <mergeCell ref="O26:V26"/>
    <mergeCell ref="W26:AF26"/>
    <mergeCell ref="AM7:AU8"/>
    <mergeCell ref="A25:F26"/>
    <mergeCell ref="A27:F33"/>
    <mergeCell ref="G27:AF33"/>
  </mergeCells>
  <phoneticPr fontId="20"/>
  <conditionalFormatting sqref="G1:AF3">
    <cfRule type="expression" dxfId="11" priority="1" stopIfTrue="1">
      <formula>AND(CELL("protect",G1)=0,入力欄色付)</formula>
    </cfRule>
  </conditionalFormatting>
  <conditionalFormatting sqref="G4:AF65536 A1:F1048576">
    <cfRule type="expression" dxfId="10" priority="2" stopIfTrue="1">
      <formula>AND(CELL("protect",A1)=0,入力欄色付)</formula>
    </cfRule>
  </conditionalFormatting>
  <dataValidations count="1">
    <dataValidation type="list" allowBlank="1" showDropDown="0" showInputMessage="1" showErrorMessage="1" sqref="G20 J20 H25:H26">
      <formula1>"□,☑"</formula1>
    </dataValidation>
  </dataValidations>
  <printOptions horizontalCentered="1"/>
  <pageMargins left="0.78740157480314965" right="0.78740157480314965" top="0.39370078740157483" bottom="0.59055118110236227" header="0" footer="0"/>
  <pageSetup paperSize="9" scale="99" firstPageNumber="0" fitToWidth="1" fitToHeight="1" orientation="portrait" usePrinterDefaults="1" blackAndWhite="1" useFirstPageNumber="1" r:id="rId1"/>
  <headerFooter scaleWithDoc="0" alignWithMargins="0"/>
  <drawing r:id="rId2"/>
  <legacyDrawing r:id="rId3"/>
</worksheet>
</file>

<file path=xl/worksheets/sheet14.xml><?xml version="1.0" encoding="utf-8"?>
<worksheet xmlns="http://schemas.openxmlformats.org/spreadsheetml/2006/main" xmlns:r="http://schemas.openxmlformats.org/officeDocument/2006/relationships" xmlns:mc="http://schemas.openxmlformats.org/markup-compatibility/2006">
  <sheetPr>
    <tabColor indexed="52"/>
  </sheetPr>
  <dimension ref="A1:AF33"/>
  <sheetViews>
    <sheetView showZeros="0" zoomScaleSheetLayoutView="100" workbookViewId="0">
      <selection activeCell="AP5" sqref="AP5"/>
    </sheetView>
  </sheetViews>
  <sheetFormatPr defaultColWidth="2.5" defaultRowHeight="14.4"/>
  <cols>
    <col min="1" max="16384" width="2.5" style="557" bestFit="1" customWidth="0"/>
  </cols>
  <sheetData>
    <row r="1" spans="1:32" ht="11.25" customHeight="1">
      <c r="A1" s="558"/>
      <c r="B1" s="9"/>
      <c r="C1" s="9"/>
      <c r="D1" s="9"/>
      <c r="E1" s="9"/>
      <c r="G1" s="716" t="s">
        <v>244</v>
      </c>
      <c r="H1" s="730"/>
      <c r="I1" s="743"/>
      <c r="J1" s="716" t="s">
        <v>34</v>
      </c>
      <c r="K1" s="730"/>
      <c r="L1" s="743"/>
      <c r="M1" s="716" t="s">
        <v>528</v>
      </c>
      <c r="N1" s="730"/>
      <c r="O1" s="743"/>
      <c r="P1" s="716" t="s">
        <v>529</v>
      </c>
      <c r="Q1" s="730"/>
      <c r="R1" s="743"/>
      <c r="S1" s="716" t="s">
        <v>530</v>
      </c>
      <c r="T1" s="730"/>
      <c r="U1" s="743"/>
      <c r="V1" s="716" t="s">
        <v>531</v>
      </c>
      <c r="W1" s="730"/>
      <c r="X1" s="743"/>
      <c r="Y1" s="716" t="s">
        <v>192</v>
      </c>
      <c r="Z1" s="730"/>
      <c r="AA1" s="730"/>
      <c r="AB1" s="730"/>
      <c r="AC1" s="730"/>
      <c r="AD1" s="730"/>
      <c r="AE1" s="730"/>
      <c r="AF1" s="743"/>
    </row>
    <row r="2" spans="1:32" ht="38.25" customHeight="1">
      <c r="B2" s="9"/>
      <c r="C2" s="9"/>
      <c r="D2" s="9"/>
      <c r="E2" s="9"/>
      <c r="G2" s="583"/>
      <c r="H2" s="600"/>
      <c r="I2" s="902"/>
      <c r="J2" s="600"/>
      <c r="K2" s="948"/>
      <c r="L2" s="949"/>
      <c r="M2" s="950"/>
      <c r="N2" s="948"/>
      <c r="O2" s="949"/>
      <c r="P2" s="948"/>
      <c r="Q2" s="948"/>
      <c r="R2" s="948"/>
      <c r="S2" s="950"/>
      <c r="T2" s="948"/>
      <c r="U2" s="949"/>
      <c r="V2" s="948"/>
      <c r="W2" s="948"/>
      <c r="X2" s="949"/>
      <c r="Y2" s="958"/>
      <c r="Z2" s="959"/>
      <c r="AA2" s="959"/>
      <c r="AB2" s="959"/>
      <c r="AC2" s="944"/>
      <c r="AD2" s="944"/>
      <c r="AE2" s="944"/>
      <c r="AF2" s="962"/>
    </row>
    <row r="3" spans="1:32" ht="34.5" customHeight="1">
      <c r="B3" s="9"/>
      <c r="C3" s="9"/>
      <c r="D3" s="9"/>
      <c r="E3" s="9"/>
      <c r="G3" s="718" t="s">
        <v>532</v>
      </c>
      <c r="H3" s="600"/>
      <c r="I3" s="600"/>
      <c r="J3" s="600"/>
      <c r="K3" s="750"/>
      <c r="L3" s="859"/>
      <c r="M3" s="948"/>
      <c r="N3" s="948"/>
      <c r="O3" s="948"/>
      <c r="P3" s="948"/>
      <c r="Q3" s="948"/>
      <c r="R3" s="948"/>
      <c r="S3" s="948"/>
      <c r="T3" s="948"/>
      <c r="U3" s="948"/>
      <c r="V3" s="948"/>
      <c r="W3" s="948"/>
      <c r="X3" s="949"/>
      <c r="Y3" s="859"/>
      <c r="Z3" s="859"/>
      <c r="AA3" s="859"/>
      <c r="AB3" s="859"/>
      <c r="AC3" s="633"/>
      <c r="AD3" s="633"/>
      <c r="AE3" s="633"/>
      <c r="AF3" s="963"/>
    </row>
    <row r="4" spans="1:32" s="559" customFormat="1" ht="6" customHeight="1">
      <c r="A4" s="561"/>
      <c r="B4" s="570"/>
      <c r="C4" s="570"/>
      <c r="D4" s="570"/>
      <c r="E4" s="570"/>
      <c r="F4" s="574"/>
      <c r="G4" s="559"/>
      <c r="H4" s="559"/>
      <c r="I4" s="559"/>
      <c r="J4" s="574"/>
      <c r="K4" s="559"/>
      <c r="L4" s="559"/>
      <c r="M4" s="559"/>
      <c r="N4" s="559"/>
      <c r="O4" s="559"/>
      <c r="P4" s="559"/>
      <c r="Q4" s="559"/>
      <c r="R4" s="559"/>
      <c r="S4" s="559"/>
      <c r="T4" s="559"/>
      <c r="U4" s="559"/>
      <c r="V4" s="559"/>
      <c r="W4" s="559"/>
      <c r="X4" s="559"/>
      <c r="Y4" s="559"/>
      <c r="Z4" s="559"/>
      <c r="AA4" s="559"/>
      <c r="AB4" s="559"/>
      <c r="AC4" s="559"/>
      <c r="AD4" s="559"/>
      <c r="AE4" s="559"/>
      <c r="AF4" s="559"/>
    </row>
    <row r="5" spans="1:32" s="559" customFormat="1" ht="14.25" customHeight="1">
      <c r="A5" s="559" t="s">
        <v>635</v>
      </c>
      <c r="B5" s="559"/>
      <c r="C5" s="559"/>
      <c r="D5" s="559"/>
      <c r="E5" s="559"/>
      <c r="F5" s="559"/>
      <c r="G5" s="559"/>
      <c r="H5" s="559"/>
      <c r="I5" s="559"/>
      <c r="J5" s="559"/>
      <c r="K5" s="559"/>
      <c r="L5" s="559"/>
      <c r="M5" s="559"/>
      <c r="N5" s="559"/>
      <c r="O5" s="559"/>
      <c r="P5" s="559"/>
      <c r="Q5" s="559"/>
      <c r="R5" s="559"/>
      <c r="S5" s="559"/>
      <c r="T5" s="559"/>
      <c r="U5" s="559"/>
      <c r="V5" s="559"/>
      <c r="W5" s="559"/>
      <c r="X5" s="559"/>
      <c r="Y5" s="559"/>
      <c r="Z5" s="559"/>
      <c r="AA5" s="559"/>
      <c r="AB5" s="559"/>
      <c r="AC5" s="559"/>
      <c r="AD5" s="559"/>
      <c r="AE5" s="559"/>
      <c r="AF5" s="620" t="str">
        <f>書式Ver</f>
        <v>Ver3.60</v>
      </c>
    </row>
    <row r="6" spans="1:32" ht="13.5" customHeight="1">
      <c r="A6" s="562"/>
      <c r="B6" s="9"/>
      <c r="C6" s="9"/>
      <c r="D6" s="9"/>
      <c r="E6" s="9"/>
    </row>
    <row r="7" spans="1:32" ht="14.25" customHeight="1">
      <c r="A7" s="688" t="s">
        <v>636</v>
      </c>
      <c r="B7" s="688"/>
      <c r="C7" s="688"/>
      <c r="D7" s="688"/>
      <c r="E7" s="688"/>
      <c r="F7" s="688"/>
      <c r="G7" s="688"/>
      <c r="H7" s="688"/>
      <c r="I7" s="688"/>
      <c r="J7" s="688"/>
      <c r="K7" s="688"/>
      <c r="L7" s="688"/>
      <c r="M7" s="688"/>
      <c r="N7" s="688"/>
      <c r="O7" s="688"/>
      <c r="P7" s="688"/>
      <c r="Q7" s="688"/>
      <c r="R7" s="688"/>
      <c r="S7" s="688"/>
      <c r="T7" s="688"/>
      <c r="U7" s="688"/>
      <c r="V7" s="688"/>
      <c r="W7" s="688"/>
      <c r="X7" s="688"/>
      <c r="Y7" s="688"/>
      <c r="Z7" s="688"/>
      <c r="AA7" s="688"/>
      <c r="AB7" s="688"/>
      <c r="AC7" s="688"/>
      <c r="AD7" s="688"/>
      <c r="AE7" s="688"/>
      <c r="AF7" s="688"/>
    </row>
    <row r="8" spans="1:32" ht="6" customHeight="1">
      <c r="A8" s="562"/>
      <c r="B8" s="9"/>
      <c r="C8" s="9"/>
      <c r="D8" s="9"/>
      <c r="E8" s="9"/>
    </row>
    <row r="9" spans="1:32" ht="14.25" customHeight="1">
      <c r="B9" s="571"/>
      <c r="C9" s="571"/>
      <c r="D9" s="571"/>
      <c r="E9" s="571"/>
      <c r="U9" s="125">
        <v>0</v>
      </c>
      <c r="V9" s="125"/>
      <c r="W9" s="125"/>
      <c r="X9" s="125"/>
      <c r="Y9" s="125"/>
      <c r="Z9" s="125"/>
      <c r="AA9" s="125"/>
      <c r="AB9" s="125"/>
      <c r="AC9" s="125"/>
      <c r="AD9" s="125"/>
      <c r="AE9" s="125"/>
      <c r="AF9" s="621"/>
    </row>
    <row r="10" spans="1:32" ht="14.25" customHeight="1">
      <c r="A10" s="562"/>
      <c r="B10" s="9"/>
      <c r="C10" s="9"/>
      <c r="D10" s="9"/>
      <c r="E10" s="9"/>
    </row>
    <row r="11" spans="1:32" ht="14.25" customHeight="1">
      <c r="B11" s="557" t="s">
        <v>71</v>
      </c>
      <c r="C11" s="559"/>
      <c r="D11" s="559"/>
      <c r="E11" s="559"/>
      <c r="F11" s="575">
        <f>魚沼市長名</f>
        <v>0</v>
      </c>
      <c r="G11" s="575"/>
      <c r="H11" s="575"/>
      <c r="I11" s="575"/>
      <c r="J11" s="575"/>
      <c r="K11" s="575"/>
      <c r="L11" s="575"/>
      <c r="M11" s="557" t="s">
        <v>272</v>
      </c>
      <c r="N11" s="559"/>
    </row>
    <row r="12" spans="1:32" ht="13.5" customHeight="1">
      <c r="A12" s="562"/>
      <c r="B12" s="9"/>
      <c r="C12" s="9"/>
      <c r="D12" s="9"/>
      <c r="E12" s="9"/>
    </row>
    <row r="13" spans="1:32" ht="21.95" customHeight="1">
      <c r="B13" s="9"/>
      <c r="C13" s="9"/>
      <c r="D13" s="9"/>
      <c r="E13" s="9"/>
      <c r="N13" s="598" t="s">
        <v>454</v>
      </c>
      <c r="Q13" s="594"/>
      <c r="R13" s="604" t="s">
        <v>161</v>
      </c>
      <c r="S13" s="594"/>
      <c r="T13" s="775">
        <f>申込者住所</f>
        <v>0</v>
      </c>
      <c r="U13" s="775"/>
      <c r="V13" s="775"/>
      <c r="W13" s="775"/>
      <c r="X13" s="775"/>
      <c r="Y13" s="775"/>
      <c r="Z13" s="775"/>
      <c r="AA13" s="775"/>
      <c r="AB13" s="775"/>
      <c r="AC13" s="775"/>
      <c r="AD13" s="775"/>
      <c r="AE13" s="775"/>
    </row>
    <row r="14" spans="1:32" ht="21.95" customHeight="1">
      <c r="B14" s="9"/>
      <c r="C14" s="9"/>
      <c r="D14" s="9"/>
      <c r="E14" s="9"/>
      <c r="O14" s="600"/>
      <c r="P14" s="600"/>
      <c r="Q14" s="600"/>
      <c r="R14" s="605" t="s">
        <v>91</v>
      </c>
      <c r="S14" s="600"/>
      <c r="T14" s="776"/>
      <c r="U14" s="776"/>
      <c r="V14" s="776"/>
      <c r="W14" s="776"/>
      <c r="X14" s="776"/>
      <c r="Y14" s="776"/>
      <c r="Z14" s="776"/>
      <c r="AA14" s="776"/>
      <c r="AB14" s="776"/>
      <c r="AC14" s="776"/>
      <c r="AD14" s="776"/>
      <c r="AE14" s="912"/>
    </row>
    <row r="15" spans="1:32" ht="21.95" customHeight="1">
      <c r="B15" s="9"/>
      <c r="C15" s="9"/>
      <c r="D15" s="9"/>
      <c r="E15" s="9"/>
      <c r="O15" s="600"/>
      <c r="P15" s="600"/>
      <c r="Q15" s="600"/>
      <c r="R15" s="605" t="s">
        <v>164</v>
      </c>
      <c r="S15" s="600"/>
      <c r="T15" s="777">
        <f>申込者連絡先</f>
        <v>0</v>
      </c>
      <c r="U15" s="777"/>
      <c r="V15" s="777"/>
      <c r="W15" s="777"/>
      <c r="X15" s="777"/>
      <c r="Y15" s="777"/>
      <c r="Z15" s="777"/>
      <c r="AA15" s="777"/>
      <c r="AB15" s="777"/>
      <c r="AC15" s="777"/>
      <c r="AD15" s="777"/>
      <c r="AE15" s="777"/>
    </row>
    <row r="16" spans="1:32" ht="13.5" customHeight="1">
      <c r="A16" s="562"/>
      <c r="B16" s="9"/>
      <c r="C16" s="9"/>
      <c r="D16" s="9"/>
      <c r="E16" s="9"/>
      <c r="T16" s="956"/>
    </row>
    <row r="17" spans="1:32" ht="45" customHeight="1">
      <c r="A17" s="573" t="s">
        <v>321</v>
      </c>
      <c r="B17" s="573"/>
      <c r="C17" s="573"/>
      <c r="D17" s="573"/>
      <c r="E17" s="573"/>
      <c r="F17" s="573"/>
      <c r="G17" s="573"/>
      <c r="H17" s="573"/>
      <c r="I17" s="573"/>
      <c r="J17" s="573"/>
      <c r="K17" s="573"/>
      <c r="L17" s="573"/>
      <c r="M17" s="573"/>
      <c r="N17" s="573"/>
      <c r="O17" s="573"/>
      <c r="P17" s="573"/>
      <c r="Q17" s="573"/>
      <c r="R17" s="573"/>
      <c r="S17" s="573"/>
      <c r="T17" s="573"/>
      <c r="U17" s="573"/>
      <c r="V17" s="573"/>
      <c r="W17" s="573"/>
      <c r="X17" s="573"/>
      <c r="Y17" s="573"/>
      <c r="Z17" s="573"/>
      <c r="AA17" s="573"/>
      <c r="AB17" s="573"/>
      <c r="AC17" s="573"/>
      <c r="AD17" s="573"/>
      <c r="AE17" s="573"/>
      <c r="AF17" s="573"/>
    </row>
    <row r="18" spans="1:32" ht="32.1" customHeight="1">
      <c r="A18" s="565" t="s">
        <v>263</v>
      </c>
      <c r="B18" s="565"/>
      <c r="C18" s="565"/>
      <c r="D18" s="565"/>
      <c r="E18" s="565"/>
      <c r="F18" s="566"/>
      <c r="G18" s="581" t="str">
        <f>施工地</f>
        <v>魚沼市</v>
      </c>
      <c r="H18" s="588"/>
      <c r="I18" s="588"/>
      <c r="J18" s="588"/>
      <c r="K18" s="588"/>
      <c r="L18" s="588"/>
      <c r="M18" s="588"/>
      <c r="N18" s="588"/>
      <c r="O18" s="588"/>
      <c r="P18" s="588"/>
      <c r="Q18" s="588"/>
      <c r="R18" s="588"/>
      <c r="S18" s="588"/>
      <c r="T18" s="588"/>
      <c r="U18" s="588"/>
      <c r="V18" s="588"/>
      <c r="W18" s="588"/>
      <c r="X18" s="588"/>
      <c r="Y18" s="588"/>
      <c r="Z18" s="588"/>
      <c r="AA18" s="588"/>
      <c r="AB18" s="588"/>
      <c r="AC18" s="588"/>
      <c r="AD18" s="588"/>
      <c r="AE18" s="588"/>
      <c r="AF18" s="622"/>
    </row>
    <row r="19" spans="1:32" ht="32.1" customHeight="1">
      <c r="A19" s="565" t="s">
        <v>604</v>
      </c>
      <c r="B19" s="565"/>
      <c r="C19" s="565"/>
      <c r="D19" s="565"/>
      <c r="E19" s="565"/>
      <c r="F19" s="566"/>
      <c r="G19" s="581"/>
      <c r="H19" s="588"/>
      <c r="I19" s="588"/>
      <c r="J19" s="588"/>
      <c r="K19" s="588"/>
      <c r="L19" s="588"/>
      <c r="M19" s="588"/>
      <c r="N19" s="588"/>
      <c r="O19" s="588"/>
      <c r="P19" s="588"/>
      <c r="Q19" s="588"/>
      <c r="R19" s="588"/>
      <c r="S19" s="588"/>
      <c r="T19" s="588"/>
      <c r="U19" s="588"/>
      <c r="V19" s="588"/>
      <c r="W19" s="588"/>
      <c r="X19" s="588"/>
      <c r="Y19" s="588"/>
      <c r="Z19" s="588"/>
      <c r="AA19" s="588"/>
      <c r="AB19" s="588"/>
      <c r="AC19" s="588"/>
      <c r="AD19" s="588"/>
      <c r="AE19" s="588"/>
      <c r="AF19" s="622"/>
    </row>
    <row r="20" spans="1:32" ht="32.1" customHeight="1">
      <c r="A20" s="565" t="s">
        <v>637</v>
      </c>
      <c r="B20" s="565"/>
      <c r="C20" s="565"/>
      <c r="D20" s="565"/>
      <c r="E20" s="565"/>
      <c r="F20" s="566"/>
      <c r="G20" s="581"/>
      <c r="H20" s="588"/>
      <c r="I20" s="588"/>
      <c r="J20" s="588"/>
      <c r="K20" s="588"/>
      <c r="L20" s="588"/>
      <c r="M20" s="588"/>
      <c r="N20" s="588"/>
      <c r="O20" s="588"/>
      <c r="P20" s="588"/>
      <c r="Q20" s="588"/>
      <c r="R20" s="588"/>
      <c r="S20" s="588"/>
      <c r="T20" s="588"/>
      <c r="U20" s="588"/>
      <c r="V20" s="588"/>
      <c r="W20" s="588"/>
      <c r="X20" s="588"/>
      <c r="Y20" s="588"/>
      <c r="Z20" s="588"/>
      <c r="AA20" s="588"/>
      <c r="AB20" s="588"/>
      <c r="AC20" s="588"/>
      <c r="AD20" s="588"/>
      <c r="AE20" s="588"/>
      <c r="AF20" s="622"/>
    </row>
    <row r="21" spans="1:32" ht="32.1" customHeight="1">
      <c r="A21" s="566" t="s">
        <v>592</v>
      </c>
      <c r="B21" s="572"/>
      <c r="C21" s="572"/>
      <c r="D21" s="572"/>
      <c r="E21" s="572"/>
      <c r="F21" s="572"/>
      <c r="G21" s="1027"/>
      <c r="H21" s="865" t="s">
        <v>247</v>
      </c>
      <c r="I21" s="764" t="s">
        <v>638</v>
      </c>
      <c r="J21" s="764"/>
      <c r="K21" s="764"/>
      <c r="L21" s="764"/>
      <c r="M21" s="764"/>
      <c r="N21" s="764"/>
      <c r="O21" s="764"/>
      <c r="P21" s="764"/>
      <c r="Q21" s="764"/>
      <c r="R21" s="764"/>
      <c r="S21" s="764"/>
      <c r="T21" s="764"/>
      <c r="U21" s="1037"/>
      <c r="V21" s="865" t="s">
        <v>247</v>
      </c>
      <c r="W21" s="764" t="s">
        <v>534</v>
      </c>
      <c r="X21" s="764"/>
      <c r="Y21" s="764"/>
      <c r="Z21" s="764"/>
      <c r="AA21" s="764"/>
      <c r="AB21" s="764"/>
      <c r="AC21" s="764"/>
      <c r="AD21" s="764"/>
      <c r="AE21" s="764"/>
      <c r="AF21" s="1012"/>
    </row>
    <row r="22" spans="1:32" s="559" customFormat="1" ht="27.95" customHeight="1">
      <c r="A22" s="1018" t="s">
        <v>145</v>
      </c>
      <c r="B22" s="1021"/>
      <c r="C22" s="1021"/>
      <c r="D22" s="1021"/>
      <c r="E22" s="1021"/>
      <c r="F22" s="1024"/>
      <c r="G22" s="944"/>
      <c r="H22" s="944" t="s">
        <v>450</v>
      </c>
      <c r="I22" s="1034"/>
      <c r="J22" s="242">
        <v>0</v>
      </c>
      <c r="K22" s="242"/>
      <c r="L22" s="242"/>
      <c r="M22" s="242"/>
      <c r="N22" s="242"/>
      <c r="O22" s="242"/>
      <c r="P22" s="242"/>
      <c r="Q22" s="242"/>
      <c r="R22" s="242"/>
      <c r="S22" s="242"/>
      <c r="T22" s="1034"/>
      <c r="U22" s="1038"/>
      <c r="V22" s="242">
        <v>0</v>
      </c>
      <c r="W22" s="242"/>
      <c r="X22" s="242"/>
      <c r="Y22" s="242"/>
      <c r="Z22" s="242"/>
      <c r="AA22" s="242"/>
      <c r="AB22" s="242"/>
      <c r="AC22" s="242"/>
      <c r="AD22" s="242"/>
      <c r="AE22" s="242"/>
      <c r="AF22" s="1040"/>
    </row>
    <row r="23" spans="1:32" s="559" customFormat="1" ht="27.95" customHeight="1">
      <c r="A23" s="1019"/>
      <c r="B23" s="1022"/>
      <c r="C23" s="1022"/>
      <c r="D23" s="1022"/>
      <c r="E23" s="1022"/>
      <c r="F23" s="1025"/>
      <c r="G23" s="633"/>
      <c r="H23" s="633" t="s">
        <v>639</v>
      </c>
      <c r="I23" s="1035"/>
      <c r="J23" s="1036">
        <v>0</v>
      </c>
      <c r="K23" s="1036"/>
      <c r="L23" s="1036"/>
      <c r="M23" s="1036"/>
      <c r="N23" s="1036"/>
      <c r="O23" s="1036"/>
      <c r="P23" s="1036"/>
      <c r="Q23" s="1036"/>
      <c r="R23" s="1036"/>
      <c r="S23" s="1036"/>
      <c r="T23" s="1035"/>
      <c r="U23" s="1039"/>
      <c r="V23" s="1036"/>
      <c r="W23" s="1036"/>
      <c r="X23" s="1036"/>
      <c r="Y23" s="1036"/>
      <c r="Z23" s="1036"/>
      <c r="AA23" s="1036"/>
      <c r="AB23" s="1036"/>
      <c r="AC23" s="1036"/>
      <c r="AD23" s="1036"/>
      <c r="AE23" s="1036"/>
      <c r="AF23" s="1041"/>
    </row>
    <row r="24" spans="1:32" ht="32.1" customHeight="1">
      <c r="A24" s="1020" t="s">
        <v>33</v>
      </c>
      <c r="B24" s="1023"/>
      <c r="C24" s="1023"/>
      <c r="D24" s="1023"/>
      <c r="E24" s="1023"/>
      <c r="F24" s="1026"/>
      <c r="G24" s="1028"/>
      <c r="H24" s="1031"/>
      <c r="I24" s="1031"/>
      <c r="J24" s="1031"/>
      <c r="K24" s="1031"/>
      <c r="L24" s="1031"/>
      <c r="M24" s="1031"/>
      <c r="N24" s="1031"/>
      <c r="O24" s="1031"/>
      <c r="P24" s="1031"/>
      <c r="Q24" s="1031"/>
      <c r="R24" s="1031"/>
      <c r="S24" s="1031"/>
      <c r="T24" s="1031"/>
      <c r="U24" s="1031"/>
      <c r="V24" s="1031"/>
      <c r="W24" s="1031"/>
      <c r="X24" s="1031"/>
      <c r="Y24" s="1031"/>
      <c r="Z24" s="1031"/>
      <c r="AA24" s="1031"/>
      <c r="AB24" s="1031"/>
      <c r="AC24" s="1031"/>
      <c r="AD24" s="1031"/>
      <c r="AE24" s="1031"/>
      <c r="AF24" s="1042"/>
    </row>
    <row r="25" spans="1:32" ht="32.1" customHeight="1">
      <c r="A25" s="848"/>
      <c r="B25" s="854"/>
      <c r="C25" s="854"/>
      <c r="D25" s="854"/>
      <c r="E25" s="854"/>
      <c r="F25" s="860"/>
      <c r="G25" s="1029"/>
      <c r="H25" s="1032"/>
      <c r="I25" s="1032"/>
      <c r="J25" s="1032"/>
      <c r="K25" s="1032"/>
      <c r="L25" s="1032"/>
      <c r="M25" s="1032"/>
      <c r="N25" s="1032"/>
      <c r="O25" s="1032"/>
      <c r="P25" s="1032"/>
      <c r="Q25" s="1032"/>
      <c r="R25" s="1032"/>
      <c r="S25" s="1032"/>
      <c r="T25" s="1032"/>
      <c r="U25" s="1032"/>
      <c r="V25" s="1032"/>
      <c r="W25" s="1032"/>
      <c r="X25" s="1032"/>
      <c r="Y25" s="1032"/>
      <c r="Z25" s="1032"/>
      <c r="AA25" s="1032"/>
      <c r="AB25" s="1032"/>
      <c r="AC25" s="1032"/>
      <c r="AD25" s="1032"/>
      <c r="AE25" s="1032"/>
      <c r="AF25" s="1043"/>
    </row>
    <row r="26" spans="1:32" ht="32.1" customHeight="1">
      <c r="A26" s="849"/>
      <c r="B26" s="855"/>
      <c r="C26" s="855"/>
      <c r="D26" s="855"/>
      <c r="E26" s="855"/>
      <c r="F26" s="861"/>
      <c r="G26" s="1030"/>
      <c r="H26" s="1033"/>
      <c r="I26" s="1033"/>
      <c r="J26" s="1033"/>
      <c r="K26" s="1033"/>
      <c r="L26" s="1033"/>
      <c r="M26" s="1033"/>
      <c r="N26" s="1033"/>
      <c r="O26" s="1033"/>
      <c r="P26" s="1033"/>
      <c r="Q26" s="1033"/>
      <c r="R26" s="1033"/>
      <c r="S26" s="1033"/>
      <c r="T26" s="1033"/>
      <c r="U26" s="1033"/>
      <c r="V26" s="1033"/>
      <c r="W26" s="1033"/>
      <c r="X26" s="1033"/>
      <c r="Y26" s="1033"/>
      <c r="Z26" s="1033"/>
      <c r="AA26" s="1033"/>
      <c r="AB26" s="1033"/>
      <c r="AC26" s="1033"/>
      <c r="AD26" s="1033"/>
      <c r="AE26" s="1033"/>
      <c r="AF26" s="1044"/>
    </row>
    <row r="27" spans="1:32" ht="32.1" customHeight="1">
      <c r="A27" s="1020" t="s">
        <v>624</v>
      </c>
      <c r="B27" s="1023"/>
      <c r="C27" s="1023"/>
      <c r="D27" s="1023"/>
      <c r="E27" s="1023"/>
      <c r="F27" s="1026"/>
      <c r="G27" s="995"/>
      <c r="H27" s="999"/>
      <c r="I27" s="999"/>
      <c r="J27" s="999"/>
      <c r="K27" s="999"/>
      <c r="L27" s="999"/>
      <c r="M27" s="999"/>
      <c r="N27" s="999"/>
      <c r="O27" s="999"/>
      <c r="P27" s="999"/>
      <c r="Q27" s="999"/>
      <c r="R27" s="999"/>
      <c r="S27" s="999"/>
      <c r="T27" s="999"/>
      <c r="U27" s="999"/>
      <c r="V27" s="999"/>
      <c r="W27" s="999"/>
      <c r="X27" s="999"/>
      <c r="Y27" s="999"/>
      <c r="Z27" s="999"/>
      <c r="AA27" s="999"/>
      <c r="AB27" s="999"/>
      <c r="AC27" s="999"/>
      <c r="AD27" s="999"/>
      <c r="AE27" s="999"/>
      <c r="AF27" s="1015"/>
    </row>
    <row r="28" spans="1:32" ht="32.1" customHeight="1">
      <c r="A28" s="848"/>
      <c r="B28" s="854"/>
      <c r="C28" s="854"/>
      <c r="D28" s="854"/>
      <c r="E28" s="854"/>
      <c r="F28" s="860"/>
      <c r="G28" s="996"/>
      <c r="H28" s="1000"/>
      <c r="I28" s="1000"/>
      <c r="J28" s="1000"/>
      <c r="K28" s="1000"/>
      <c r="L28" s="1000"/>
      <c r="M28" s="1000"/>
      <c r="N28" s="1000"/>
      <c r="O28" s="1000"/>
      <c r="P28" s="1000"/>
      <c r="Q28" s="1000"/>
      <c r="R28" s="1000"/>
      <c r="S28" s="1000"/>
      <c r="T28" s="1000"/>
      <c r="U28" s="1000"/>
      <c r="V28" s="1000"/>
      <c r="W28" s="1000"/>
      <c r="X28" s="1000"/>
      <c r="Y28" s="1000"/>
      <c r="Z28" s="1000"/>
      <c r="AA28" s="1000"/>
      <c r="AB28" s="1000"/>
      <c r="AC28" s="1000"/>
      <c r="AD28" s="1000"/>
      <c r="AE28" s="1000"/>
      <c r="AF28" s="1016"/>
    </row>
    <row r="29" spans="1:32" ht="32.1" customHeight="1">
      <c r="A29" s="848"/>
      <c r="B29" s="854"/>
      <c r="C29" s="854"/>
      <c r="D29" s="854"/>
      <c r="E29" s="854"/>
      <c r="F29" s="860"/>
      <c r="G29" s="996"/>
      <c r="H29" s="1000"/>
      <c r="I29" s="1000"/>
      <c r="J29" s="1000"/>
      <c r="K29" s="1000"/>
      <c r="L29" s="1000"/>
      <c r="M29" s="1000"/>
      <c r="N29" s="1000"/>
      <c r="O29" s="1000"/>
      <c r="P29" s="1000"/>
      <c r="Q29" s="1000"/>
      <c r="R29" s="1000"/>
      <c r="S29" s="1000"/>
      <c r="T29" s="1000"/>
      <c r="U29" s="1000"/>
      <c r="V29" s="1000"/>
      <c r="W29" s="1000"/>
      <c r="X29" s="1000"/>
      <c r="Y29" s="1000"/>
      <c r="Z29" s="1000"/>
      <c r="AA29" s="1000"/>
      <c r="AB29" s="1000"/>
      <c r="AC29" s="1000"/>
      <c r="AD29" s="1000"/>
      <c r="AE29" s="1000"/>
      <c r="AF29" s="1016"/>
    </row>
    <row r="30" spans="1:32" ht="32.1" customHeight="1">
      <c r="A30" s="848"/>
      <c r="B30" s="854"/>
      <c r="C30" s="854"/>
      <c r="D30" s="854"/>
      <c r="E30" s="854"/>
      <c r="F30" s="860"/>
      <c r="G30" s="996"/>
      <c r="H30" s="1000"/>
      <c r="I30" s="1000"/>
      <c r="J30" s="1000"/>
      <c r="K30" s="1000"/>
      <c r="L30" s="1000"/>
      <c r="M30" s="1000"/>
      <c r="N30" s="1000"/>
      <c r="O30" s="1000"/>
      <c r="P30" s="1000"/>
      <c r="Q30" s="1000"/>
      <c r="R30" s="1000"/>
      <c r="S30" s="1000"/>
      <c r="T30" s="1000"/>
      <c r="U30" s="1000"/>
      <c r="V30" s="1000"/>
      <c r="W30" s="1000"/>
      <c r="X30" s="1000"/>
      <c r="Y30" s="1000"/>
      <c r="Z30" s="1000"/>
      <c r="AA30" s="1000"/>
      <c r="AB30" s="1000"/>
      <c r="AC30" s="1000"/>
      <c r="AD30" s="1000"/>
      <c r="AE30" s="1000"/>
      <c r="AF30" s="1016"/>
    </row>
    <row r="31" spans="1:32" ht="32.1" customHeight="1">
      <c r="A31" s="848"/>
      <c r="B31" s="854"/>
      <c r="C31" s="854"/>
      <c r="D31" s="854"/>
      <c r="E31" s="854"/>
      <c r="F31" s="860"/>
      <c r="G31" s="996"/>
      <c r="H31" s="1000"/>
      <c r="I31" s="1000"/>
      <c r="J31" s="1000"/>
      <c r="K31" s="1000"/>
      <c r="L31" s="1000"/>
      <c r="M31" s="1000"/>
      <c r="N31" s="1000"/>
      <c r="O31" s="1000"/>
      <c r="P31" s="1000"/>
      <c r="Q31" s="1000"/>
      <c r="R31" s="1000"/>
      <c r="S31" s="1000"/>
      <c r="T31" s="1000"/>
      <c r="U31" s="1000"/>
      <c r="V31" s="1000"/>
      <c r="W31" s="1000"/>
      <c r="X31" s="1000"/>
      <c r="Y31" s="1000"/>
      <c r="Z31" s="1000"/>
      <c r="AA31" s="1000"/>
      <c r="AB31" s="1000"/>
      <c r="AC31" s="1000"/>
      <c r="AD31" s="1000"/>
      <c r="AE31" s="1000"/>
      <c r="AF31" s="1016"/>
    </row>
    <row r="32" spans="1:32" ht="32.1" customHeight="1">
      <c r="A32" s="848"/>
      <c r="B32" s="854"/>
      <c r="C32" s="854"/>
      <c r="D32" s="854"/>
      <c r="E32" s="854"/>
      <c r="F32" s="860"/>
      <c r="G32" s="996"/>
      <c r="H32" s="1000"/>
      <c r="I32" s="1000"/>
      <c r="J32" s="1000"/>
      <c r="K32" s="1000"/>
      <c r="L32" s="1000"/>
      <c r="M32" s="1000"/>
      <c r="N32" s="1000"/>
      <c r="O32" s="1000"/>
      <c r="P32" s="1000"/>
      <c r="Q32" s="1000"/>
      <c r="R32" s="1000"/>
      <c r="S32" s="1000"/>
      <c r="T32" s="1000"/>
      <c r="U32" s="1000"/>
      <c r="V32" s="1000"/>
      <c r="W32" s="1000"/>
      <c r="X32" s="1000"/>
      <c r="Y32" s="1000"/>
      <c r="Z32" s="1000"/>
      <c r="AA32" s="1000"/>
      <c r="AB32" s="1000"/>
      <c r="AC32" s="1000"/>
      <c r="AD32" s="1000"/>
      <c r="AE32" s="1000"/>
      <c r="AF32" s="1016"/>
    </row>
    <row r="33" spans="1:32" ht="32.1" customHeight="1">
      <c r="A33" s="849"/>
      <c r="B33" s="855"/>
      <c r="C33" s="855"/>
      <c r="D33" s="855"/>
      <c r="E33" s="855"/>
      <c r="F33" s="861"/>
      <c r="G33" s="997"/>
      <c r="H33" s="1001"/>
      <c r="I33" s="1001"/>
      <c r="J33" s="1001"/>
      <c r="K33" s="1001"/>
      <c r="L33" s="1001"/>
      <c r="M33" s="1001"/>
      <c r="N33" s="1001"/>
      <c r="O33" s="1001"/>
      <c r="P33" s="1001"/>
      <c r="Q33" s="1001"/>
      <c r="R33" s="1001"/>
      <c r="S33" s="1001"/>
      <c r="T33" s="1001"/>
      <c r="U33" s="1001"/>
      <c r="V33" s="1001"/>
      <c r="W33" s="1001"/>
      <c r="X33" s="1001"/>
      <c r="Y33" s="1001"/>
      <c r="Z33" s="1001"/>
      <c r="AA33" s="1001"/>
      <c r="AB33" s="1001"/>
      <c r="AC33" s="1001"/>
      <c r="AD33" s="1001"/>
      <c r="AE33" s="1001"/>
      <c r="AF33" s="1017"/>
    </row>
    <row r="34" spans="1:32" ht="19.5" customHeight="1"/>
    <row r="35" spans="1:32" ht="19.5" customHeight="1"/>
    <row r="36" spans="1:32" ht="19.5" customHeight="1"/>
    <row r="37" spans="1:32" ht="24.75" customHeight="1"/>
    <row r="38" spans="1:32" ht="21" customHeight="1"/>
    <row r="39" spans="1:32" ht="16.5" customHeight="1"/>
    <row r="40" spans="1:32" ht="16.5" customHeight="1"/>
    <row r="43" spans="1:32" ht="13.5" customHeight="1"/>
  </sheetData>
  <sheetProtection sheet="1" objects="1" scenarios="1"/>
  <mergeCells count="29">
    <mergeCell ref="G1:I1"/>
    <mergeCell ref="J1:L1"/>
    <mergeCell ref="M1:O1"/>
    <mergeCell ref="P1:R1"/>
    <mergeCell ref="S1:U1"/>
    <mergeCell ref="V1:X1"/>
    <mergeCell ref="Y1:AF1"/>
    <mergeCell ref="A7:AF7"/>
    <mergeCell ref="U9:AE9"/>
    <mergeCell ref="F11:L11"/>
    <mergeCell ref="T13:AE13"/>
    <mergeCell ref="T14:AD14"/>
    <mergeCell ref="T15:AE15"/>
    <mergeCell ref="A17:AF17"/>
    <mergeCell ref="A18:F18"/>
    <mergeCell ref="G18:AF18"/>
    <mergeCell ref="A19:F19"/>
    <mergeCell ref="G19:AF19"/>
    <mergeCell ref="A20:F20"/>
    <mergeCell ref="G20:AF20"/>
    <mergeCell ref="A21:F21"/>
    <mergeCell ref="J22:S22"/>
    <mergeCell ref="J23:S23"/>
    <mergeCell ref="A22:F23"/>
    <mergeCell ref="V22:AE23"/>
    <mergeCell ref="A24:F26"/>
    <mergeCell ref="G24:AF26"/>
    <mergeCell ref="A27:F33"/>
    <mergeCell ref="G27:AF33"/>
  </mergeCells>
  <phoneticPr fontId="20"/>
  <conditionalFormatting sqref="G1:AF3">
    <cfRule type="expression" dxfId="9" priority="1" stopIfTrue="1">
      <formula>AND(CELL("protect",G1)=0,入力欄色付)</formula>
    </cfRule>
  </conditionalFormatting>
  <conditionalFormatting sqref="G4:AF65536 A1:F1048576">
    <cfRule type="expression" dxfId="8" priority="2" stopIfTrue="1">
      <formula>AND(CELL("protect",A1)=0,入力欄色付)</formula>
    </cfRule>
  </conditionalFormatting>
  <dataValidations count="1">
    <dataValidation type="list" allowBlank="1" showDropDown="0" showInputMessage="1" showErrorMessage="1" sqref="G21:H21 V21">
      <formula1>"□,☑"</formula1>
    </dataValidation>
  </dataValidations>
  <printOptions horizontalCentered="1"/>
  <pageMargins left="0.78740157480314965" right="0.78740157480314965" top="0.39370078740157483" bottom="0.59055118110236227" header="0" footer="0"/>
  <pageSetup paperSize="9" scale="99" firstPageNumber="0" fitToWidth="1" fitToHeight="1" orientation="portrait" usePrinterDefaults="1" blackAndWhite="1" useFirstPageNumber="1" r:id="rId1"/>
  <headerFooter scaleWithDoc="0" alignWithMargins="0"/>
  <drawing r:id="rId2"/>
  <legacyDrawing r:id="rId3"/>
</worksheet>
</file>

<file path=xl/worksheets/sheet15.xml><?xml version="1.0" encoding="utf-8"?>
<worksheet xmlns="http://schemas.openxmlformats.org/spreadsheetml/2006/main" xmlns:r="http://schemas.openxmlformats.org/officeDocument/2006/relationships" xmlns:mc="http://schemas.openxmlformats.org/markup-compatibility/2006">
  <sheetPr>
    <tabColor indexed="52"/>
  </sheetPr>
  <dimension ref="A1:AF41"/>
  <sheetViews>
    <sheetView showZeros="0" zoomScaleSheetLayoutView="100" workbookViewId="0">
      <selection activeCell="AQ18" sqref="AQ18"/>
    </sheetView>
  </sheetViews>
  <sheetFormatPr defaultColWidth="2.5" defaultRowHeight="14.4"/>
  <cols>
    <col min="1" max="33" width="2.5" style="557" bestFit="1" customWidth="0"/>
    <col min="34" max="34" width="2.5" style="557"/>
    <col min="35" max="16384" width="2.5" style="557" bestFit="1" customWidth="0"/>
  </cols>
  <sheetData>
    <row r="1" spans="1:32" ht="11.25" customHeight="1">
      <c r="A1" s="558"/>
      <c r="B1" s="571"/>
      <c r="C1" s="571"/>
      <c r="D1" s="571"/>
      <c r="E1" s="571"/>
      <c r="G1" s="716" t="s">
        <v>244</v>
      </c>
      <c r="H1" s="730"/>
      <c r="I1" s="743"/>
      <c r="J1" s="716" t="s">
        <v>34</v>
      </c>
      <c r="K1" s="730"/>
      <c r="L1" s="743"/>
      <c r="M1" s="716" t="s">
        <v>528</v>
      </c>
      <c r="N1" s="730"/>
      <c r="O1" s="743"/>
      <c r="P1" s="716" t="s">
        <v>529</v>
      </c>
      <c r="Q1" s="730"/>
      <c r="R1" s="743"/>
      <c r="S1" s="716" t="s">
        <v>530</v>
      </c>
      <c r="T1" s="730"/>
      <c r="U1" s="743"/>
      <c r="V1" s="716" t="s">
        <v>531</v>
      </c>
      <c r="W1" s="730"/>
      <c r="X1" s="743"/>
      <c r="Y1" s="716" t="s">
        <v>192</v>
      </c>
      <c r="Z1" s="730"/>
      <c r="AA1" s="730"/>
      <c r="AB1" s="730"/>
      <c r="AC1" s="730"/>
      <c r="AD1" s="730"/>
      <c r="AE1" s="730"/>
      <c r="AF1" s="743"/>
    </row>
    <row r="2" spans="1:32" ht="38.25" customHeight="1">
      <c r="B2" s="571"/>
      <c r="C2" s="571"/>
      <c r="D2" s="571"/>
      <c r="E2" s="571"/>
      <c r="G2" s="984"/>
      <c r="H2" s="984"/>
      <c r="I2" s="984"/>
      <c r="J2" s="984"/>
      <c r="K2" s="984"/>
      <c r="L2" s="984"/>
      <c r="M2" s="984"/>
      <c r="N2" s="984"/>
      <c r="O2" s="984"/>
      <c r="P2" s="984"/>
      <c r="Q2" s="984"/>
      <c r="R2" s="984"/>
      <c r="S2" s="984"/>
      <c r="T2" s="984"/>
      <c r="U2" s="984"/>
      <c r="V2" s="984"/>
      <c r="W2" s="984"/>
      <c r="X2" s="984"/>
      <c r="Y2" s="1063"/>
      <c r="Z2" s="1063"/>
      <c r="AA2" s="1063"/>
      <c r="AB2" s="1063"/>
      <c r="AC2" s="1063"/>
      <c r="AD2" s="1063"/>
      <c r="AE2" s="1063"/>
      <c r="AF2" s="1063"/>
    </row>
    <row r="3" spans="1:32" ht="34.5" customHeight="1">
      <c r="B3" s="571"/>
      <c r="C3" s="571"/>
      <c r="D3" s="571"/>
      <c r="E3" s="571"/>
      <c r="G3" s="1046" t="s">
        <v>532</v>
      </c>
      <c r="H3" s="1046"/>
      <c r="I3" s="1046"/>
      <c r="J3" s="1046"/>
      <c r="K3" s="1046"/>
      <c r="L3" s="1046"/>
      <c r="M3" s="1046"/>
      <c r="N3" s="1046"/>
      <c r="O3" s="1046"/>
      <c r="P3" s="1046"/>
      <c r="Q3" s="1046"/>
      <c r="R3" s="1046"/>
      <c r="S3" s="1046"/>
      <c r="T3" s="1046"/>
      <c r="U3" s="1046"/>
      <c r="V3" s="1046"/>
      <c r="W3" s="1046"/>
      <c r="X3" s="1046"/>
      <c r="Y3" s="1063"/>
      <c r="Z3" s="1063"/>
      <c r="AA3" s="1063"/>
      <c r="AB3" s="1063"/>
      <c r="AC3" s="1063"/>
      <c r="AD3" s="1063"/>
      <c r="AE3" s="1063"/>
      <c r="AF3" s="1063"/>
    </row>
    <row r="4" spans="1:32" s="559" customFormat="1" ht="6" customHeight="1">
      <c r="A4" s="561"/>
      <c r="B4" s="570"/>
      <c r="C4" s="570"/>
      <c r="D4" s="570"/>
      <c r="E4" s="570"/>
      <c r="F4" s="574"/>
      <c r="G4" s="559"/>
      <c r="H4" s="559"/>
      <c r="I4" s="559"/>
      <c r="J4" s="574"/>
      <c r="K4" s="559"/>
      <c r="L4" s="559"/>
      <c r="M4" s="559"/>
      <c r="N4" s="559"/>
      <c r="O4" s="559"/>
      <c r="P4" s="559"/>
      <c r="Q4" s="559"/>
      <c r="R4" s="559"/>
      <c r="S4" s="559"/>
      <c r="T4" s="559"/>
      <c r="U4" s="559"/>
      <c r="V4" s="559"/>
      <c r="W4" s="559"/>
      <c r="X4" s="559"/>
      <c r="Y4" s="559"/>
      <c r="Z4" s="559"/>
      <c r="AA4" s="559"/>
      <c r="AB4" s="559"/>
      <c r="AC4" s="559"/>
      <c r="AD4" s="559"/>
      <c r="AE4" s="559"/>
      <c r="AF4" s="559"/>
    </row>
    <row r="5" spans="1:32" s="559" customFormat="1" ht="14.25" customHeight="1">
      <c r="A5" s="559" t="s">
        <v>640</v>
      </c>
      <c r="B5" s="559"/>
      <c r="C5" s="559"/>
      <c r="D5" s="559"/>
      <c r="E5" s="559"/>
      <c r="F5" s="559"/>
      <c r="G5" s="559"/>
      <c r="H5" s="559"/>
      <c r="I5" s="559"/>
      <c r="J5" s="559"/>
      <c r="K5" s="559"/>
      <c r="L5" s="559"/>
      <c r="M5" s="559"/>
      <c r="N5" s="559"/>
      <c r="O5" s="559"/>
      <c r="P5" s="559"/>
      <c r="Q5" s="559"/>
      <c r="R5" s="559"/>
      <c r="S5" s="559"/>
      <c r="T5" s="559"/>
      <c r="U5" s="559"/>
      <c r="V5" s="559"/>
      <c r="W5" s="559"/>
      <c r="X5" s="559"/>
      <c r="Y5" s="559"/>
      <c r="Z5" s="559"/>
      <c r="AA5" s="559"/>
      <c r="AB5" s="559"/>
      <c r="AC5" s="559"/>
      <c r="AD5" s="559"/>
      <c r="AE5" s="559"/>
      <c r="AF5" s="620" t="str">
        <f>書式Ver</f>
        <v>Ver3.60</v>
      </c>
    </row>
    <row r="6" spans="1:32" ht="13.5" customHeight="1">
      <c r="A6" s="562"/>
      <c r="B6" s="571"/>
      <c r="C6" s="571"/>
      <c r="D6" s="571"/>
      <c r="E6" s="571"/>
    </row>
    <row r="7" spans="1:32" ht="14.25" customHeight="1">
      <c r="A7" s="688" t="s">
        <v>119</v>
      </c>
      <c r="B7" s="688"/>
      <c r="C7" s="688"/>
      <c r="D7" s="688"/>
      <c r="E7" s="688"/>
      <c r="F7" s="688"/>
      <c r="G7" s="688"/>
      <c r="H7" s="688"/>
      <c r="I7" s="688"/>
      <c r="J7" s="688"/>
      <c r="K7" s="688"/>
      <c r="L7" s="688"/>
      <c r="M7" s="688"/>
      <c r="N7" s="688"/>
      <c r="O7" s="688"/>
      <c r="P7" s="688"/>
      <c r="Q7" s="688"/>
      <c r="R7" s="688"/>
      <c r="S7" s="688"/>
      <c r="T7" s="688"/>
      <c r="U7" s="688"/>
      <c r="V7" s="688"/>
      <c r="W7" s="688"/>
      <c r="X7" s="688"/>
      <c r="Y7" s="688"/>
      <c r="Z7" s="688"/>
      <c r="AA7" s="688"/>
      <c r="AB7" s="688"/>
      <c r="AC7" s="688"/>
      <c r="AD7" s="688"/>
      <c r="AE7" s="688"/>
      <c r="AF7" s="688"/>
    </row>
    <row r="8" spans="1:32" ht="6" customHeight="1">
      <c r="A8" s="562"/>
      <c r="B8" s="571"/>
      <c r="C8" s="571"/>
      <c r="D8" s="571"/>
      <c r="E8" s="571"/>
    </row>
    <row r="9" spans="1:32" ht="14.25" customHeight="1">
      <c r="B9" s="571"/>
      <c r="C9" s="571"/>
      <c r="D9" s="571"/>
      <c r="E9" s="571"/>
      <c r="U9" s="125">
        <v>0</v>
      </c>
      <c r="V9" s="125"/>
      <c r="W9" s="125"/>
      <c r="X9" s="125"/>
      <c r="Y9" s="125"/>
      <c r="Z9" s="125"/>
      <c r="AA9" s="125"/>
      <c r="AB9" s="125"/>
      <c r="AC9" s="125"/>
      <c r="AD9" s="125"/>
      <c r="AE9" s="125"/>
      <c r="AF9" s="621"/>
    </row>
    <row r="10" spans="1:32" ht="14.25" customHeight="1">
      <c r="A10" s="562"/>
      <c r="B10" s="571"/>
      <c r="C10" s="571"/>
      <c r="D10" s="571"/>
      <c r="E10" s="571"/>
    </row>
    <row r="11" spans="1:32" ht="14.25" customHeight="1">
      <c r="B11" s="557" t="s">
        <v>71</v>
      </c>
      <c r="C11" s="559"/>
      <c r="D11" s="559"/>
      <c r="E11" s="559"/>
      <c r="F11" s="575">
        <f>魚沼市長名</f>
        <v>0</v>
      </c>
      <c r="G11" s="575"/>
      <c r="H11" s="575"/>
      <c r="I11" s="575"/>
      <c r="J11" s="575"/>
      <c r="K11" s="575"/>
      <c r="L11" s="575"/>
      <c r="M11" s="557" t="s">
        <v>272</v>
      </c>
    </row>
    <row r="12" spans="1:32" ht="13.5" customHeight="1">
      <c r="A12" s="562"/>
      <c r="B12" s="571"/>
      <c r="C12" s="571"/>
      <c r="D12" s="571"/>
      <c r="E12" s="571"/>
    </row>
    <row r="13" spans="1:32" ht="21.95" customHeight="1">
      <c r="B13" s="571"/>
      <c r="C13" s="571"/>
      <c r="D13" s="571"/>
      <c r="E13" s="571"/>
      <c r="N13" s="598" t="s">
        <v>454</v>
      </c>
      <c r="Q13" s="594"/>
      <c r="R13" s="604" t="s">
        <v>161</v>
      </c>
      <c r="S13" s="594"/>
      <c r="T13" s="775">
        <f>申込者住所</f>
        <v>0</v>
      </c>
      <c r="U13" s="775"/>
      <c r="V13" s="775"/>
      <c r="W13" s="775"/>
      <c r="X13" s="775"/>
      <c r="Y13" s="775"/>
      <c r="Z13" s="775"/>
      <c r="AA13" s="775"/>
      <c r="AB13" s="775"/>
      <c r="AC13" s="775"/>
      <c r="AD13" s="775"/>
      <c r="AE13" s="775"/>
    </row>
    <row r="14" spans="1:32" ht="21.95" customHeight="1">
      <c r="B14" s="571"/>
      <c r="C14" s="571"/>
      <c r="D14" s="571"/>
      <c r="E14" s="571"/>
      <c r="O14" s="600"/>
      <c r="P14" s="600"/>
      <c r="Q14" s="600"/>
      <c r="R14" s="605" t="s">
        <v>91</v>
      </c>
      <c r="S14" s="600"/>
      <c r="T14" s="776"/>
      <c r="U14" s="776"/>
      <c r="V14" s="776"/>
      <c r="W14" s="776"/>
      <c r="X14" s="776"/>
      <c r="Y14" s="776"/>
      <c r="Z14" s="776"/>
      <c r="AA14" s="776"/>
      <c r="AB14" s="776"/>
      <c r="AC14" s="776"/>
      <c r="AD14" s="776"/>
      <c r="AE14" s="912"/>
    </row>
    <row r="15" spans="1:32" ht="21.95" customHeight="1">
      <c r="B15" s="571"/>
      <c r="C15" s="571"/>
      <c r="D15" s="571"/>
      <c r="E15" s="571"/>
      <c r="O15" s="600"/>
      <c r="P15" s="600"/>
      <c r="Q15" s="600"/>
      <c r="R15" s="605" t="s">
        <v>164</v>
      </c>
      <c r="S15" s="600"/>
      <c r="T15" s="777">
        <f>申込者連絡先</f>
        <v>0</v>
      </c>
      <c r="U15" s="777"/>
      <c r="V15" s="777"/>
      <c r="W15" s="777"/>
      <c r="X15" s="777"/>
      <c r="Y15" s="777"/>
      <c r="Z15" s="777"/>
      <c r="AA15" s="777"/>
      <c r="AB15" s="777"/>
      <c r="AC15" s="777"/>
      <c r="AD15" s="777"/>
      <c r="AE15" s="777"/>
    </row>
    <row r="16" spans="1:32" ht="13.5" customHeight="1">
      <c r="A16" s="562"/>
      <c r="B16" s="571"/>
      <c r="C16" s="571"/>
      <c r="D16" s="571"/>
      <c r="E16" s="571"/>
      <c r="T16" s="956"/>
    </row>
    <row r="17" spans="1:32" ht="45" customHeight="1">
      <c r="A17" s="564" t="s">
        <v>22</v>
      </c>
      <c r="B17" s="564"/>
      <c r="C17" s="564"/>
      <c r="D17" s="564"/>
      <c r="E17" s="564"/>
      <c r="F17" s="564"/>
      <c r="G17" s="564"/>
      <c r="H17" s="564"/>
      <c r="I17" s="564"/>
      <c r="J17" s="564"/>
      <c r="K17" s="564"/>
      <c r="L17" s="564"/>
      <c r="M17" s="564"/>
      <c r="N17" s="564"/>
      <c r="O17" s="564"/>
      <c r="P17" s="564"/>
      <c r="Q17" s="564"/>
      <c r="R17" s="564"/>
      <c r="S17" s="564"/>
      <c r="T17" s="564"/>
      <c r="U17" s="564"/>
      <c r="V17" s="564"/>
      <c r="W17" s="564"/>
      <c r="X17" s="564"/>
      <c r="Y17" s="564"/>
      <c r="Z17" s="564"/>
      <c r="AA17" s="564"/>
      <c r="AB17" s="564"/>
      <c r="AC17" s="564"/>
      <c r="AD17" s="564"/>
      <c r="AE17" s="564"/>
      <c r="AF17" s="564"/>
    </row>
    <row r="18" spans="1:32" ht="21.95" customHeight="1">
      <c r="A18" s="565" t="s">
        <v>326</v>
      </c>
      <c r="B18" s="565"/>
      <c r="C18" s="565"/>
      <c r="D18" s="565"/>
      <c r="E18" s="565"/>
      <c r="F18" s="565"/>
      <c r="G18" s="581" t="str">
        <f>施工地</f>
        <v>魚沼市</v>
      </c>
      <c r="H18" s="588"/>
      <c r="I18" s="588"/>
      <c r="J18" s="588"/>
      <c r="K18" s="588"/>
      <c r="L18" s="588"/>
      <c r="M18" s="588"/>
      <c r="N18" s="588"/>
      <c r="O18" s="588"/>
      <c r="P18" s="588"/>
      <c r="Q18" s="588"/>
      <c r="R18" s="588"/>
      <c r="S18" s="588"/>
      <c r="T18" s="588"/>
      <c r="U18" s="588"/>
      <c r="V18" s="588"/>
      <c r="W18" s="588"/>
      <c r="X18" s="588"/>
      <c r="Y18" s="588"/>
      <c r="Z18" s="588"/>
      <c r="AA18" s="588"/>
      <c r="AB18" s="588"/>
      <c r="AC18" s="588"/>
      <c r="AD18" s="588"/>
      <c r="AE18" s="588"/>
      <c r="AF18" s="622"/>
    </row>
    <row r="19" spans="1:32" ht="21.95" customHeight="1">
      <c r="A19" s="565" t="s">
        <v>237</v>
      </c>
      <c r="B19" s="565"/>
      <c r="C19" s="565"/>
      <c r="D19" s="565"/>
      <c r="E19" s="565"/>
      <c r="F19" s="565"/>
      <c r="G19" s="823" t="s">
        <v>31</v>
      </c>
      <c r="H19" s="823"/>
      <c r="I19" s="824"/>
      <c r="J19" s="581">
        <f>使用者住所</f>
        <v>0</v>
      </c>
      <c r="K19" s="588"/>
      <c r="L19" s="588"/>
      <c r="M19" s="588"/>
      <c r="N19" s="588"/>
      <c r="O19" s="588"/>
      <c r="P19" s="588"/>
      <c r="Q19" s="588"/>
      <c r="R19" s="588"/>
      <c r="S19" s="588"/>
      <c r="T19" s="588"/>
      <c r="U19" s="588"/>
      <c r="V19" s="588"/>
      <c r="W19" s="588"/>
      <c r="X19" s="588"/>
      <c r="Y19" s="588"/>
      <c r="Z19" s="588"/>
      <c r="AA19" s="588"/>
      <c r="AB19" s="588"/>
      <c r="AC19" s="588"/>
      <c r="AD19" s="588"/>
      <c r="AE19" s="588"/>
      <c r="AF19" s="622"/>
    </row>
    <row r="20" spans="1:32" ht="21.95" customHeight="1">
      <c r="A20" s="565"/>
      <c r="B20" s="565"/>
      <c r="C20" s="565"/>
      <c r="D20" s="565"/>
      <c r="E20" s="565"/>
      <c r="F20" s="565"/>
      <c r="G20" s="823" t="s">
        <v>92</v>
      </c>
      <c r="H20" s="823"/>
      <c r="I20" s="824"/>
      <c r="J20" s="1052">
        <f>使用者名称</f>
        <v>0</v>
      </c>
      <c r="K20" s="777"/>
      <c r="L20" s="777"/>
      <c r="M20" s="777"/>
      <c r="N20" s="777"/>
      <c r="O20" s="777"/>
      <c r="P20" s="777"/>
      <c r="Q20" s="777"/>
      <c r="R20" s="777"/>
      <c r="S20" s="777"/>
      <c r="T20" s="777"/>
      <c r="U20" s="777"/>
      <c r="V20" s="759" t="s">
        <v>428</v>
      </c>
      <c r="W20" s="759"/>
      <c r="X20" s="759"/>
      <c r="Y20" s="759"/>
      <c r="Z20" s="842">
        <f>使用者連絡先</f>
        <v>0</v>
      </c>
      <c r="AA20" s="842"/>
      <c r="AB20" s="842"/>
      <c r="AC20" s="842"/>
      <c r="AD20" s="842"/>
      <c r="AE20" s="842"/>
      <c r="AF20" s="843"/>
    </row>
    <row r="21" spans="1:32" ht="21.95" customHeight="1">
      <c r="A21" s="790" t="s">
        <v>7</v>
      </c>
      <c r="B21" s="759"/>
      <c r="C21" s="759"/>
      <c r="D21" s="759"/>
      <c r="E21" s="759"/>
      <c r="F21" s="793"/>
      <c r="G21" s="838">
        <v>0</v>
      </c>
      <c r="H21" s="1049"/>
      <c r="I21" s="1049"/>
      <c r="J21" s="1049"/>
      <c r="K21" s="1049"/>
      <c r="L21" s="1049"/>
      <c r="M21" s="1049"/>
      <c r="N21" s="1049"/>
      <c r="O21" s="1049"/>
      <c r="P21" s="1049"/>
      <c r="Q21" s="1056" t="s">
        <v>641</v>
      </c>
      <c r="R21" s="1056"/>
      <c r="S21" s="1056"/>
      <c r="T21" s="1056"/>
      <c r="U21" s="1056"/>
      <c r="V21" s="825">
        <v>0</v>
      </c>
      <c r="W21" s="832"/>
      <c r="X21" s="832"/>
      <c r="Y21" s="832"/>
      <c r="Z21" s="832"/>
      <c r="AA21" s="832"/>
      <c r="AB21" s="832"/>
      <c r="AC21" s="832"/>
      <c r="AD21" s="832"/>
      <c r="AE21" s="832"/>
      <c r="AF21" s="838"/>
    </row>
    <row r="22" spans="1:32" ht="21.95" customHeight="1">
      <c r="A22" s="565" t="s">
        <v>642</v>
      </c>
      <c r="B22" s="565"/>
      <c r="C22" s="565"/>
      <c r="D22" s="565"/>
      <c r="E22" s="565"/>
      <c r="F22" s="565"/>
      <c r="G22" s="866" t="s">
        <v>247</v>
      </c>
      <c r="H22" s="732" t="s">
        <v>473</v>
      </c>
      <c r="I22" s="732"/>
      <c r="J22" s="865" t="s">
        <v>247</v>
      </c>
      <c r="K22" s="732" t="s">
        <v>458</v>
      </c>
      <c r="L22" s="732"/>
      <c r="M22" s="865" t="s">
        <v>247</v>
      </c>
      <c r="N22" s="732" t="s">
        <v>643</v>
      </c>
      <c r="O22" s="732"/>
      <c r="P22" s="1055"/>
      <c r="Q22" s="1057" t="s">
        <v>644</v>
      </c>
      <c r="R22" s="1059"/>
      <c r="S22" s="1059"/>
      <c r="T22" s="1059"/>
      <c r="U22" s="1059"/>
      <c r="V22" s="256"/>
      <c r="W22" s="865" t="s">
        <v>247</v>
      </c>
      <c r="X22" s="732" t="s">
        <v>86</v>
      </c>
      <c r="Y22" s="732"/>
      <c r="Z22" s="732"/>
      <c r="AA22" s="737"/>
      <c r="AB22" s="865" t="s">
        <v>247</v>
      </c>
      <c r="AC22" s="732" t="s">
        <v>620</v>
      </c>
      <c r="AD22" s="732"/>
      <c r="AE22" s="737"/>
      <c r="AF22" s="317"/>
    </row>
    <row r="23" spans="1:32" ht="21.95" customHeight="1">
      <c r="A23" s="790" t="s">
        <v>645</v>
      </c>
      <c r="B23" s="759"/>
      <c r="C23" s="759"/>
      <c r="D23" s="759"/>
      <c r="E23" s="759"/>
      <c r="F23" s="793"/>
      <c r="G23" s="866" t="s">
        <v>247</v>
      </c>
      <c r="H23" s="732" t="s">
        <v>27</v>
      </c>
      <c r="I23" s="732"/>
      <c r="J23" s="732"/>
      <c r="K23" s="865" t="s">
        <v>247</v>
      </c>
      <c r="L23" s="732" t="s">
        <v>647</v>
      </c>
      <c r="M23" s="732"/>
      <c r="N23" s="732"/>
      <c r="O23" s="732"/>
      <c r="P23" s="791"/>
      <c r="Q23" s="791"/>
      <c r="R23" s="791"/>
      <c r="S23" s="791"/>
      <c r="T23" s="791"/>
      <c r="U23" s="791"/>
      <c r="V23" s="791"/>
      <c r="W23" s="791"/>
      <c r="X23" s="791"/>
      <c r="Y23" s="791"/>
      <c r="Z23" s="748" t="s">
        <v>194</v>
      </c>
      <c r="AA23" s="731" t="s">
        <v>255</v>
      </c>
      <c r="AB23" s="731"/>
      <c r="AC23" s="731"/>
      <c r="AD23" s="731"/>
      <c r="AE23" s="731"/>
      <c r="AF23" s="744"/>
    </row>
    <row r="24" spans="1:32" ht="21.95" customHeight="1">
      <c r="A24" s="565" t="s">
        <v>648</v>
      </c>
      <c r="B24" s="565"/>
      <c r="C24" s="565"/>
      <c r="D24" s="565"/>
      <c r="E24" s="565"/>
      <c r="F24" s="565"/>
      <c r="G24" s="866" t="s">
        <v>247</v>
      </c>
      <c r="H24" s="736" t="s">
        <v>650</v>
      </c>
      <c r="I24" s="736"/>
      <c r="J24" s="732"/>
      <c r="K24" s="865" t="s">
        <v>247</v>
      </c>
      <c r="L24" s="736" t="s">
        <v>1</v>
      </c>
      <c r="M24" s="732"/>
      <c r="N24" s="736"/>
      <c r="O24" s="736"/>
      <c r="P24" s="736"/>
      <c r="Q24" s="865" t="s">
        <v>247</v>
      </c>
      <c r="R24" s="736" t="s">
        <v>647</v>
      </c>
      <c r="S24" s="736"/>
      <c r="T24" s="899"/>
      <c r="U24" s="1062"/>
      <c r="V24" s="1062"/>
      <c r="W24" s="1062"/>
      <c r="X24" s="1062"/>
      <c r="Y24" s="1062"/>
      <c r="Z24" s="1062"/>
      <c r="AA24" s="1062"/>
      <c r="AB24" s="1062"/>
      <c r="AC24" s="1062"/>
      <c r="AD24" s="1062"/>
      <c r="AE24" s="901" t="s">
        <v>194</v>
      </c>
      <c r="AF24" s="914"/>
    </row>
    <row r="25" spans="1:32" ht="21.95" customHeight="1">
      <c r="A25" s="1045" t="s">
        <v>527</v>
      </c>
      <c r="B25" s="1045"/>
      <c r="C25" s="823" t="s">
        <v>651</v>
      </c>
      <c r="D25" s="823"/>
      <c r="E25" s="823"/>
      <c r="F25" s="823"/>
      <c r="G25" s="1047">
        <f>施工者名称</f>
        <v>0</v>
      </c>
      <c r="H25" s="608"/>
      <c r="I25" s="608"/>
      <c r="J25" s="608"/>
      <c r="K25" s="608"/>
      <c r="L25" s="608"/>
      <c r="M25" s="608"/>
      <c r="N25" s="608"/>
      <c r="O25" s="608"/>
      <c r="P25" s="608"/>
      <c r="Q25" s="1058"/>
      <c r="R25" s="823" t="s">
        <v>126</v>
      </c>
      <c r="S25" s="823"/>
      <c r="T25" s="823"/>
      <c r="U25" s="823"/>
      <c r="V25" s="827">
        <f>指定番号</f>
        <v>0</v>
      </c>
      <c r="W25" s="833"/>
      <c r="X25" s="833"/>
      <c r="Y25" s="833"/>
      <c r="Z25" s="833"/>
      <c r="AA25" s="833"/>
      <c r="AB25" s="833"/>
      <c r="AC25" s="833"/>
      <c r="AD25" s="833"/>
      <c r="AE25" s="833"/>
      <c r="AF25" s="844"/>
    </row>
    <row r="26" spans="1:32" ht="21.95" customHeight="1">
      <c r="A26" s="1045"/>
      <c r="B26" s="1045"/>
      <c r="C26" s="823" t="s">
        <v>652</v>
      </c>
      <c r="D26" s="823"/>
      <c r="E26" s="823"/>
      <c r="F26" s="823"/>
      <c r="G26" s="827">
        <f>責任技術者名</f>
        <v>0</v>
      </c>
      <c r="H26" s="833"/>
      <c r="I26" s="833"/>
      <c r="J26" s="833"/>
      <c r="K26" s="833"/>
      <c r="L26" s="833"/>
      <c r="M26" s="833"/>
      <c r="N26" s="833"/>
      <c r="O26" s="833"/>
      <c r="P26" s="833"/>
      <c r="Q26" s="768"/>
      <c r="R26" s="823" t="s">
        <v>654</v>
      </c>
      <c r="S26" s="823"/>
      <c r="T26" s="823"/>
      <c r="U26" s="823"/>
      <c r="V26" s="827">
        <f>確認番号</f>
        <v>0</v>
      </c>
      <c r="W26" s="833"/>
      <c r="X26" s="833"/>
      <c r="Y26" s="833"/>
      <c r="Z26" s="833"/>
      <c r="AA26" s="833"/>
      <c r="AB26" s="1064" t="s">
        <v>146</v>
      </c>
      <c r="AC26" s="1064"/>
      <c r="AD26" s="1064"/>
      <c r="AE26" s="1064"/>
      <c r="AF26" s="1066"/>
    </row>
    <row r="27" spans="1:32" ht="21.95" customHeight="1">
      <c r="A27" s="815" t="s">
        <v>655</v>
      </c>
      <c r="B27" s="819"/>
      <c r="C27" s="819"/>
      <c r="D27" s="819"/>
      <c r="E27" s="819"/>
      <c r="F27" s="822"/>
      <c r="G27" s="608"/>
      <c r="H27" s="608"/>
      <c r="I27" s="608"/>
      <c r="J27" s="608"/>
      <c r="K27" s="608"/>
      <c r="L27" s="608"/>
      <c r="M27" s="608"/>
      <c r="N27" s="608"/>
      <c r="O27" s="608"/>
      <c r="P27" s="608"/>
      <c r="Q27" s="608"/>
      <c r="R27" s="608"/>
      <c r="S27" s="608"/>
      <c r="T27" s="608"/>
      <c r="U27" s="608"/>
      <c r="V27" s="608"/>
      <c r="W27" s="608"/>
      <c r="X27" s="608"/>
      <c r="Y27" s="608"/>
      <c r="Z27" s="608"/>
      <c r="AA27" s="608"/>
      <c r="AB27" s="608"/>
      <c r="AC27" s="608"/>
      <c r="AD27" s="608"/>
      <c r="AE27" s="608"/>
      <c r="AF27" s="1058"/>
    </row>
    <row r="28" spans="1:32" ht="21.95" customHeight="1">
      <c r="A28" s="816" t="s">
        <v>571</v>
      </c>
      <c r="B28" s="816"/>
      <c r="C28" s="816"/>
      <c r="D28" s="816"/>
      <c r="E28" s="816"/>
      <c r="F28" s="816"/>
      <c r="G28" s="559" t="s">
        <v>646</v>
      </c>
      <c r="H28" s="1050"/>
      <c r="I28" s="1050"/>
      <c r="J28" s="1050"/>
      <c r="K28" s="1053"/>
      <c r="L28" s="1053"/>
      <c r="M28" s="1053"/>
      <c r="N28" s="1053"/>
      <c r="O28" s="1053"/>
      <c r="P28" s="294"/>
      <c r="Q28" s="724" t="s">
        <v>247</v>
      </c>
      <c r="R28" s="732" t="s">
        <v>153</v>
      </c>
      <c r="S28" s="732"/>
      <c r="T28" s="724" t="s">
        <v>247</v>
      </c>
      <c r="U28" s="732" t="s">
        <v>656</v>
      </c>
      <c r="V28" s="732"/>
      <c r="W28" s="724" t="s">
        <v>247</v>
      </c>
      <c r="X28" s="732" t="s">
        <v>285</v>
      </c>
      <c r="Y28" s="732"/>
      <c r="Z28" s="732"/>
      <c r="AA28" s="294"/>
      <c r="AB28" s="1065" t="s">
        <v>599</v>
      </c>
      <c r="AC28" s="1065"/>
      <c r="AD28" s="1065"/>
      <c r="AE28" s="1065"/>
      <c r="AF28" s="1067"/>
    </row>
    <row r="29" spans="1:32" ht="21.95" customHeight="1">
      <c r="A29" s="816"/>
      <c r="B29" s="816"/>
      <c r="C29" s="816"/>
      <c r="D29" s="816"/>
      <c r="E29" s="816"/>
      <c r="F29" s="816"/>
      <c r="G29" s="559" t="s">
        <v>60</v>
      </c>
      <c r="H29" s="698"/>
      <c r="I29" s="698"/>
      <c r="J29" s="698"/>
      <c r="K29" s="1054"/>
      <c r="L29" s="1054"/>
      <c r="M29" s="1054"/>
      <c r="N29" s="1054"/>
      <c r="O29" s="698" t="s">
        <v>309</v>
      </c>
      <c r="P29" s="559"/>
      <c r="Q29" s="559" t="s">
        <v>202</v>
      </c>
      <c r="R29" s="559"/>
      <c r="S29" s="559"/>
      <c r="T29" s="1061"/>
      <c r="U29" s="1061"/>
      <c r="V29" s="1061"/>
      <c r="W29" s="1061"/>
      <c r="X29" s="1061"/>
      <c r="Y29" s="1061"/>
      <c r="Z29" s="1061"/>
      <c r="AA29" s="698" t="s">
        <v>5</v>
      </c>
      <c r="AB29" s="559"/>
      <c r="AC29" s="559"/>
      <c r="AD29" s="559"/>
      <c r="AE29" s="559"/>
      <c r="AF29" s="757"/>
    </row>
    <row r="30" spans="1:32" ht="21.95" customHeight="1">
      <c r="A30" s="816"/>
      <c r="B30" s="816"/>
      <c r="C30" s="816"/>
      <c r="D30" s="816"/>
      <c r="E30" s="816"/>
      <c r="F30" s="816"/>
      <c r="G30" s="1048"/>
      <c r="H30" s="1051"/>
      <c r="I30" s="1051"/>
      <c r="J30" s="1051"/>
      <c r="K30" s="1051"/>
      <c r="L30" s="1051"/>
      <c r="M30" s="1051"/>
      <c r="N30" s="1051"/>
      <c r="O30" s="1051"/>
      <c r="P30" s="1051"/>
      <c r="Q30" s="1051"/>
      <c r="R30" s="1051"/>
      <c r="S30" s="1051"/>
      <c r="T30" s="1051"/>
      <c r="U30" s="1051"/>
      <c r="V30" s="1051"/>
      <c r="W30" s="1051"/>
      <c r="X30" s="1051"/>
      <c r="Y30" s="1051"/>
      <c r="Z30" s="1051"/>
      <c r="AA30" s="1051"/>
      <c r="AB30" s="1051"/>
      <c r="AC30" s="1051"/>
      <c r="AD30" s="1051"/>
      <c r="AE30" s="1051"/>
      <c r="AF30" s="1068"/>
    </row>
    <row r="31" spans="1:32" ht="21.95" customHeight="1">
      <c r="A31" s="816"/>
      <c r="B31" s="816"/>
      <c r="C31" s="816"/>
      <c r="D31" s="816"/>
      <c r="E31" s="816"/>
      <c r="F31" s="816"/>
      <c r="G31" s="1048"/>
      <c r="H31" s="1051"/>
      <c r="I31" s="1051"/>
      <c r="J31" s="1051"/>
      <c r="K31" s="1051"/>
      <c r="L31" s="1051"/>
      <c r="M31" s="1051"/>
      <c r="N31" s="1051"/>
      <c r="O31" s="1051"/>
      <c r="P31" s="1051"/>
      <c r="Q31" s="1051"/>
      <c r="R31" s="1051"/>
      <c r="S31" s="1051"/>
      <c r="T31" s="1051"/>
      <c r="U31" s="1051"/>
      <c r="V31" s="1051"/>
      <c r="W31" s="1051"/>
      <c r="X31" s="1051"/>
      <c r="Y31" s="1051"/>
      <c r="Z31" s="1051"/>
      <c r="AA31" s="1051"/>
      <c r="AB31" s="1051"/>
      <c r="AC31" s="1051"/>
      <c r="AD31" s="1051"/>
      <c r="AE31" s="1051"/>
      <c r="AF31" s="1068"/>
    </row>
    <row r="32" spans="1:32" ht="21.95" customHeight="1">
      <c r="A32" s="816"/>
      <c r="B32" s="816"/>
      <c r="C32" s="816"/>
      <c r="D32" s="816"/>
      <c r="E32" s="816"/>
      <c r="F32" s="816"/>
      <c r="G32" s="1048"/>
      <c r="H32" s="1051"/>
      <c r="I32" s="1051"/>
      <c r="J32" s="1051"/>
      <c r="K32" s="1051"/>
      <c r="L32" s="1051"/>
      <c r="M32" s="1051"/>
      <c r="N32" s="1051"/>
      <c r="O32" s="1051"/>
      <c r="P32" s="1051"/>
      <c r="Q32" s="1051"/>
      <c r="R32" s="1051"/>
      <c r="S32" s="1051"/>
      <c r="T32" s="1051"/>
      <c r="U32" s="1051"/>
      <c r="V32" s="1051"/>
      <c r="W32" s="1051"/>
      <c r="X32" s="1051"/>
      <c r="Y32" s="1051"/>
      <c r="Z32" s="1051"/>
      <c r="AA32" s="1051"/>
      <c r="AB32" s="1051"/>
      <c r="AC32" s="1051"/>
      <c r="AD32" s="1051"/>
      <c r="AE32" s="1051"/>
      <c r="AF32" s="1068"/>
    </row>
    <row r="33" spans="1:32" ht="21.95" customHeight="1">
      <c r="A33" s="816"/>
      <c r="B33" s="816"/>
      <c r="C33" s="816"/>
      <c r="D33" s="816"/>
      <c r="E33" s="816"/>
      <c r="F33" s="816"/>
      <c r="G33" s="1048"/>
      <c r="H33" s="1051"/>
      <c r="I33" s="1051"/>
      <c r="J33" s="1051"/>
      <c r="K33" s="1051"/>
      <c r="L33" s="1051"/>
      <c r="M33" s="1051"/>
      <c r="N33" s="1051"/>
      <c r="O33" s="1051"/>
      <c r="P33" s="1051"/>
      <c r="Q33" s="1051"/>
      <c r="R33" s="1051"/>
      <c r="S33" s="1051"/>
      <c r="T33" s="1051"/>
      <c r="U33" s="1051"/>
      <c r="V33" s="1051"/>
      <c r="W33" s="1051"/>
      <c r="X33" s="1051"/>
      <c r="Y33" s="1051"/>
      <c r="Z33" s="1051"/>
      <c r="AA33" s="1051"/>
      <c r="AB33" s="1051"/>
      <c r="AC33" s="1051"/>
      <c r="AD33" s="1051"/>
      <c r="AE33" s="1051"/>
      <c r="AF33" s="1068"/>
    </row>
    <row r="34" spans="1:32" ht="21.95" customHeight="1">
      <c r="A34" s="816"/>
      <c r="B34" s="816"/>
      <c r="C34" s="816"/>
      <c r="D34" s="816"/>
      <c r="E34" s="816"/>
      <c r="F34" s="816"/>
      <c r="G34" s="1048"/>
      <c r="H34" s="1051"/>
      <c r="I34" s="1051"/>
      <c r="J34" s="1051"/>
      <c r="K34" s="1051"/>
      <c r="L34" s="1051"/>
      <c r="M34" s="1051"/>
      <c r="N34" s="1051"/>
      <c r="O34" s="1051"/>
      <c r="P34" s="1051"/>
      <c r="Q34" s="1051"/>
      <c r="R34" s="1051"/>
      <c r="S34" s="1051"/>
      <c r="T34" s="1051"/>
      <c r="U34" s="1051"/>
      <c r="V34" s="1051"/>
      <c r="W34" s="1051"/>
      <c r="X34" s="1051"/>
      <c r="Y34" s="1051"/>
      <c r="Z34" s="1051"/>
      <c r="AA34" s="1051"/>
      <c r="AB34" s="1051"/>
      <c r="AC34" s="1051"/>
      <c r="AD34" s="1051"/>
      <c r="AE34" s="1051"/>
      <c r="AF34" s="1068"/>
    </row>
    <row r="35" spans="1:32" ht="21.95" customHeight="1">
      <c r="A35" s="816"/>
      <c r="B35" s="816"/>
      <c r="C35" s="816"/>
      <c r="D35" s="816"/>
      <c r="E35" s="816"/>
      <c r="F35" s="816"/>
      <c r="G35" s="1048"/>
      <c r="H35" s="1051"/>
      <c r="I35" s="1051"/>
      <c r="J35" s="1051"/>
      <c r="K35" s="1051"/>
      <c r="L35" s="1051"/>
      <c r="M35" s="1051"/>
      <c r="N35" s="1051"/>
      <c r="O35" s="1051"/>
      <c r="P35" s="1051"/>
      <c r="Q35" s="1051"/>
      <c r="R35" s="1051"/>
      <c r="S35" s="1051"/>
      <c r="T35" s="1051"/>
      <c r="U35" s="1051"/>
      <c r="V35" s="1051"/>
      <c r="W35" s="1051"/>
      <c r="X35" s="1051"/>
      <c r="Y35" s="1051"/>
      <c r="Z35" s="1051"/>
      <c r="AA35" s="1051"/>
      <c r="AB35" s="1051"/>
      <c r="AC35" s="1051"/>
      <c r="AD35" s="1051"/>
      <c r="AE35" s="1051"/>
      <c r="AF35" s="1068"/>
    </row>
    <row r="36" spans="1:32" ht="21.95" customHeight="1">
      <c r="A36" s="816"/>
      <c r="B36" s="816"/>
      <c r="C36" s="816"/>
      <c r="D36" s="816"/>
      <c r="E36" s="816"/>
      <c r="F36" s="816"/>
      <c r="G36" s="1048"/>
      <c r="H36" s="1051"/>
      <c r="I36" s="1051"/>
      <c r="J36" s="1051"/>
      <c r="K36" s="1051"/>
      <c r="L36" s="1051"/>
      <c r="M36" s="1051"/>
      <c r="N36" s="1051"/>
      <c r="O36" s="1051"/>
      <c r="P36" s="1051"/>
      <c r="Q36" s="1051"/>
      <c r="R36" s="1051"/>
      <c r="S36" s="1051"/>
      <c r="T36" s="1051"/>
      <c r="U36" s="1051"/>
      <c r="V36" s="1051"/>
      <c r="W36" s="1051"/>
      <c r="X36" s="1051"/>
      <c r="Y36" s="1051"/>
      <c r="Z36" s="1051"/>
      <c r="AA36" s="1051"/>
      <c r="AB36" s="1051"/>
      <c r="AC36" s="1051"/>
      <c r="AD36" s="1051"/>
      <c r="AE36" s="1051"/>
      <c r="AF36" s="1068"/>
    </row>
    <row r="37" spans="1:32" ht="21.95" customHeight="1">
      <c r="A37" s="816"/>
      <c r="B37" s="816"/>
      <c r="C37" s="816"/>
      <c r="D37" s="816"/>
      <c r="E37" s="816"/>
      <c r="F37" s="816"/>
      <c r="G37" s="1048"/>
      <c r="H37" s="1051"/>
      <c r="I37" s="1051"/>
      <c r="J37" s="1051"/>
      <c r="K37" s="1051"/>
      <c r="L37" s="1051"/>
      <c r="M37" s="1051"/>
      <c r="N37" s="1051"/>
      <c r="O37" s="1051"/>
      <c r="P37" s="1051"/>
      <c r="Q37" s="1051"/>
      <c r="R37" s="1051"/>
      <c r="S37" s="1051"/>
      <c r="T37" s="1051"/>
      <c r="U37" s="1051"/>
      <c r="V37" s="1051"/>
      <c r="W37" s="1051"/>
      <c r="X37" s="1051"/>
      <c r="Y37" s="1051"/>
      <c r="Z37" s="1051"/>
      <c r="AA37" s="1051"/>
      <c r="AB37" s="1051"/>
      <c r="AC37" s="1051"/>
      <c r="AD37" s="1051"/>
      <c r="AE37" s="1051"/>
      <c r="AF37" s="1068"/>
    </row>
    <row r="38" spans="1:32" ht="14.25">
      <c r="A38" s="816"/>
      <c r="B38" s="816"/>
      <c r="C38" s="816"/>
      <c r="D38" s="816"/>
      <c r="E38" s="816"/>
      <c r="F38" s="816"/>
      <c r="G38" s="559"/>
      <c r="H38" s="559"/>
      <c r="I38" s="559"/>
      <c r="J38" s="559"/>
      <c r="K38" s="559"/>
      <c r="L38" s="559"/>
      <c r="M38" s="559"/>
      <c r="N38" s="559"/>
      <c r="O38" s="559"/>
      <c r="P38" s="559"/>
      <c r="Q38" s="757"/>
      <c r="R38" s="677" t="s">
        <v>562</v>
      </c>
      <c r="S38" s="677"/>
      <c r="T38" s="677"/>
      <c r="U38" s="677"/>
      <c r="V38" s="677"/>
      <c r="W38" s="677"/>
      <c r="X38" s="677"/>
      <c r="Y38" s="677"/>
      <c r="Z38" s="677"/>
      <c r="AA38" s="677" t="s">
        <v>225</v>
      </c>
      <c r="AB38" s="677"/>
      <c r="AC38" s="677"/>
      <c r="AD38" s="677"/>
      <c r="AE38" s="677"/>
      <c r="AF38" s="677"/>
    </row>
    <row r="39" spans="1:32" ht="17.45" customHeight="1">
      <c r="A39" s="816"/>
      <c r="B39" s="816"/>
      <c r="C39" s="816"/>
      <c r="D39" s="816"/>
      <c r="E39" s="816"/>
      <c r="F39" s="816"/>
      <c r="G39" s="294" t="s">
        <v>276</v>
      </c>
      <c r="H39" s="294"/>
      <c r="I39" s="294"/>
      <c r="J39" s="294"/>
      <c r="K39" s="294"/>
      <c r="L39" s="294"/>
      <c r="M39" s="294"/>
      <c r="N39" s="294"/>
      <c r="O39" s="294"/>
      <c r="P39" s="294"/>
      <c r="Q39" s="294"/>
      <c r="R39" s="1060">
        <v>0</v>
      </c>
      <c r="S39" s="1060"/>
      <c r="T39" s="1060"/>
      <c r="U39" s="1060"/>
      <c r="V39" s="1060"/>
      <c r="W39" s="1060"/>
      <c r="X39" s="1060"/>
      <c r="Y39" s="1060"/>
      <c r="Z39" s="1060"/>
      <c r="AA39" s="677"/>
      <c r="AB39" s="677"/>
      <c r="AC39" s="677"/>
      <c r="AD39" s="677"/>
      <c r="AE39" s="677"/>
      <c r="AF39" s="677"/>
    </row>
    <row r="40" spans="1:32" ht="17.45" customHeight="1">
      <c r="A40" s="816"/>
      <c r="B40" s="816"/>
      <c r="C40" s="816"/>
      <c r="D40" s="816"/>
      <c r="E40" s="816"/>
      <c r="F40" s="816"/>
      <c r="G40" s="722" t="s">
        <v>247</v>
      </c>
      <c r="H40" s="735" t="s">
        <v>657</v>
      </c>
      <c r="I40" s="735"/>
      <c r="J40" s="735"/>
      <c r="K40" s="746" t="s">
        <v>247</v>
      </c>
      <c r="L40" s="735" t="s">
        <v>658</v>
      </c>
      <c r="M40" s="735"/>
      <c r="N40" s="735"/>
      <c r="O40" s="746" t="s">
        <v>247</v>
      </c>
      <c r="P40" s="735" t="s">
        <v>115</v>
      </c>
      <c r="Q40" s="735"/>
      <c r="R40" s="1060"/>
      <c r="S40" s="1060"/>
      <c r="T40" s="1060"/>
      <c r="U40" s="1060"/>
      <c r="V40" s="1060"/>
      <c r="W40" s="1060"/>
      <c r="X40" s="1060"/>
      <c r="Y40" s="1060"/>
      <c r="Z40" s="1060"/>
      <c r="AA40" s="677"/>
      <c r="AB40" s="677"/>
      <c r="AC40" s="677"/>
      <c r="AD40" s="677"/>
      <c r="AE40" s="677"/>
      <c r="AF40" s="677"/>
    </row>
    <row r="41" spans="1:32" ht="19.5" customHeight="1">
      <c r="A41" s="944" t="s">
        <v>405</v>
      </c>
      <c r="B41" s="944"/>
      <c r="C41" s="944"/>
      <c r="D41" s="944"/>
      <c r="E41" s="944"/>
      <c r="F41" s="944"/>
      <c r="G41" s="944"/>
      <c r="H41" s="944"/>
      <c r="I41" s="944"/>
      <c r="J41" s="944"/>
      <c r="K41" s="944"/>
      <c r="L41" s="944"/>
      <c r="M41" s="944"/>
      <c r="N41" s="944"/>
      <c r="O41" s="944"/>
      <c r="P41" s="944"/>
      <c r="Q41" s="944"/>
      <c r="R41" s="944"/>
      <c r="S41" s="944"/>
      <c r="T41" s="944"/>
      <c r="U41" s="944"/>
      <c r="V41" s="944"/>
      <c r="W41" s="944"/>
      <c r="X41" s="944"/>
      <c r="Y41" s="944"/>
      <c r="Z41" s="944"/>
      <c r="AA41" s="944"/>
      <c r="AB41" s="944"/>
      <c r="AC41" s="944"/>
      <c r="AD41" s="944"/>
      <c r="AE41" s="944"/>
      <c r="AF41" s="944"/>
    </row>
    <row r="42" spans="1:32" ht="19.5" customHeight="1"/>
    <row r="43" spans="1:32" ht="19.5" customHeight="1"/>
    <row r="44" spans="1:32" ht="24.75" customHeight="1"/>
    <row r="45" spans="1:32" ht="21" customHeight="1"/>
    <row r="46" spans="1:32" ht="16.5" customHeight="1"/>
    <row r="47" spans="1:32" ht="16.5" customHeight="1"/>
    <row r="50" ht="13.5" customHeight="1"/>
  </sheetData>
  <sheetProtection sheet="1" objects="1" scenarios="1"/>
  <mergeCells count="66">
    <mergeCell ref="G1:I1"/>
    <mergeCell ref="J1:L1"/>
    <mergeCell ref="M1:O1"/>
    <mergeCell ref="P1:R1"/>
    <mergeCell ref="S1:U1"/>
    <mergeCell ref="V1:X1"/>
    <mergeCell ref="Y1:AF1"/>
    <mergeCell ref="G2:I2"/>
    <mergeCell ref="J2:L2"/>
    <mergeCell ref="M2:O2"/>
    <mergeCell ref="P2:R2"/>
    <mergeCell ref="S2:U2"/>
    <mergeCell ref="V2:X2"/>
    <mergeCell ref="G3:X3"/>
    <mergeCell ref="A7:AF7"/>
    <mergeCell ref="U9:AE9"/>
    <mergeCell ref="F11:L11"/>
    <mergeCell ref="T13:AE13"/>
    <mergeCell ref="T14:AD14"/>
    <mergeCell ref="T15:AE15"/>
    <mergeCell ref="A17:AF17"/>
    <mergeCell ref="A18:F18"/>
    <mergeCell ref="G18:AF18"/>
    <mergeCell ref="G19:I19"/>
    <mergeCell ref="J19:AF19"/>
    <mergeCell ref="G20:I20"/>
    <mergeCell ref="J20:U20"/>
    <mergeCell ref="V20:Y20"/>
    <mergeCell ref="Z20:AF20"/>
    <mergeCell ref="A21:F21"/>
    <mergeCell ref="G21:P21"/>
    <mergeCell ref="Q21:U21"/>
    <mergeCell ref="V21:AF21"/>
    <mergeCell ref="A22:F22"/>
    <mergeCell ref="Q22:U22"/>
    <mergeCell ref="A23:F23"/>
    <mergeCell ref="P23:Y23"/>
    <mergeCell ref="AA23:AF23"/>
    <mergeCell ref="A24:F24"/>
    <mergeCell ref="U24:AD24"/>
    <mergeCell ref="C25:F25"/>
    <mergeCell ref="G25:Q25"/>
    <mergeCell ref="R25:U25"/>
    <mergeCell ref="V25:AF25"/>
    <mergeCell ref="C26:F26"/>
    <mergeCell ref="G26:P26"/>
    <mergeCell ref="R26:U26"/>
    <mergeCell ref="V26:AA26"/>
    <mergeCell ref="AB26:AF26"/>
    <mergeCell ref="A27:F27"/>
    <mergeCell ref="G27:AF27"/>
    <mergeCell ref="K28:O28"/>
    <mergeCell ref="AB28:AF28"/>
    <mergeCell ref="K29:N29"/>
    <mergeCell ref="T29:Z29"/>
    <mergeCell ref="R38:Z38"/>
    <mergeCell ref="AA38:AF38"/>
    <mergeCell ref="A41:AF41"/>
    <mergeCell ref="Y2:AF3"/>
    <mergeCell ref="A19:F20"/>
    <mergeCell ref="A25:B26"/>
    <mergeCell ref="R39:Z40"/>
    <mergeCell ref="AA39:AC40"/>
    <mergeCell ref="AD39:AF40"/>
    <mergeCell ref="A28:F40"/>
    <mergeCell ref="G30:AF37"/>
  </mergeCells>
  <phoneticPr fontId="20"/>
  <conditionalFormatting sqref="A1:AF25 A27:AF65536 A26:V26 AB26:AF26">
    <cfRule type="expression" dxfId="7" priority="1" stopIfTrue="1">
      <formula>AND(CELL("protect",A1)=0,入力欄色付)</formula>
    </cfRule>
  </conditionalFormatting>
  <dataValidations count="1">
    <dataValidation type="list" allowBlank="1" showDropDown="0" showInputMessage="1" showErrorMessage="1" sqref="G22:G24 J22 M22 K23:K24 Q24 W22 AB22 Q28 T28 W28 G40 K40 O40">
      <formula1>"□,☑"</formula1>
    </dataValidation>
  </dataValidations>
  <printOptions horizontalCentered="1"/>
  <pageMargins left="0.78740157480314965" right="0.78740157480314965" top="0.39370078740157483" bottom="0.59055118110236227" header="0" footer="0"/>
  <pageSetup paperSize="9" firstPageNumber="0" fitToWidth="1" fitToHeight="1" orientation="portrait" usePrinterDefaults="1" blackAndWhite="1" useFirstPageNumber="1" r:id="rId1"/>
  <headerFooter scaleWithDoc="0" alignWithMargins="0"/>
  <drawing r:id="rId2"/>
  <legacyDrawing r:id="rId3"/>
</worksheet>
</file>

<file path=xl/worksheets/sheet16.xml><?xml version="1.0" encoding="utf-8"?>
<worksheet xmlns="http://schemas.openxmlformats.org/spreadsheetml/2006/main" xmlns:r="http://schemas.openxmlformats.org/officeDocument/2006/relationships" xmlns:mc="http://schemas.openxmlformats.org/markup-compatibility/2006">
  <sheetPr>
    <tabColor indexed="52"/>
  </sheetPr>
  <dimension ref="A1:AF33"/>
  <sheetViews>
    <sheetView showZeros="0" zoomScaleSheetLayoutView="100" workbookViewId="0">
      <selection activeCell="AR12" sqref="AR12"/>
    </sheetView>
  </sheetViews>
  <sheetFormatPr defaultColWidth="2.5" defaultRowHeight="14.4"/>
  <cols>
    <col min="1" max="16384" width="2.5" style="557" bestFit="1" customWidth="0"/>
  </cols>
  <sheetData>
    <row r="1" spans="1:32" s="558" customFormat="1" ht="11.25" customHeight="1">
      <c r="A1" s="558"/>
      <c r="B1" s="569"/>
      <c r="C1" s="569"/>
      <c r="D1" s="569"/>
      <c r="E1" s="558"/>
      <c r="F1" s="558"/>
      <c r="G1" s="579"/>
      <c r="H1" s="579"/>
      <c r="I1" s="579"/>
      <c r="J1" s="579"/>
      <c r="K1" s="579"/>
      <c r="L1" s="579"/>
      <c r="M1" s="579"/>
      <c r="N1" s="579"/>
      <c r="O1" s="579"/>
      <c r="P1" s="579"/>
      <c r="Q1" s="579"/>
      <c r="R1" s="579"/>
      <c r="S1" s="579"/>
      <c r="T1" s="579"/>
      <c r="U1" s="579"/>
      <c r="V1" s="579"/>
      <c r="W1" s="579"/>
      <c r="X1" s="579"/>
      <c r="Y1" s="579"/>
      <c r="Z1" s="579"/>
      <c r="AA1" s="579"/>
      <c r="AB1" s="579"/>
      <c r="AC1" s="579"/>
      <c r="AD1" s="579"/>
      <c r="AE1" s="579"/>
      <c r="AF1" s="579"/>
    </row>
    <row r="2" spans="1:32" s="558" customFormat="1" ht="38.25" customHeight="1">
      <c r="A2" s="560"/>
      <c r="B2" s="569"/>
      <c r="C2" s="569"/>
      <c r="D2" s="569"/>
      <c r="E2" s="558"/>
      <c r="F2" s="558"/>
      <c r="G2" s="558"/>
      <c r="H2" s="558"/>
      <c r="I2" s="558"/>
      <c r="J2" s="558"/>
      <c r="K2" s="558"/>
      <c r="L2" s="558"/>
      <c r="M2" s="558"/>
      <c r="N2" s="558"/>
      <c r="O2" s="558"/>
      <c r="P2" s="558"/>
      <c r="Q2" s="558"/>
      <c r="R2" s="558"/>
      <c r="S2" s="558"/>
      <c r="T2" s="558"/>
      <c r="U2" s="558"/>
      <c r="V2" s="558"/>
      <c r="W2" s="558"/>
      <c r="X2" s="558"/>
      <c r="Y2" s="558"/>
      <c r="Z2" s="558"/>
      <c r="AA2" s="558"/>
      <c r="AB2" s="558"/>
      <c r="AC2" s="558"/>
      <c r="AD2" s="558"/>
      <c r="AE2" s="558"/>
      <c r="AF2" s="558"/>
    </row>
    <row r="3" spans="1:32" s="558" customFormat="1" ht="34.5" customHeight="1">
      <c r="A3" s="560"/>
      <c r="B3" s="569"/>
      <c r="C3" s="569"/>
      <c r="D3" s="569"/>
      <c r="E3" s="558"/>
      <c r="F3" s="558"/>
      <c r="G3" s="580"/>
      <c r="H3" s="558"/>
      <c r="I3" s="558"/>
      <c r="J3" s="558"/>
      <c r="K3" s="580"/>
      <c r="L3" s="558"/>
      <c r="M3" s="558"/>
      <c r="N3" s="558"/>
      <c r="O3" s="558"/>
      <c r="P3" s="558"/>
      <c r="Q3" s="558"/>
      <c r="R3" s="558"/>
      <c r="S3" s="558"/>
      <c r="T3" s="558"/>
      <c r="U3" s="558"/>
      <c r="V3" s="558"/>
      <c r="W3" s="558"/>
      <c r="X3" s="558"/>
      <c r="Y3" s="558"/>
      <c r="Z3" s="558"/>
      <c r="AA3" s="558"/>
      <c r="AB3" s="558"/>
      <c r="AC3" s="558"/>
      <c r="AD3" s="558"/>
      <c r="AE3" s="558"/>
      <c r="AF3" s="558"/>
    </row>
    <row r="4" spans="1:32" s="559" customFormat="1" ht="6" customHeight="1">
      <c r="A4" s="561"/>
      <c r="B4" s="570"/>
      <c r="C4" s="570"/>
      <c r="D4" s="570"/>
      <c r="E4" s="570"/>
      <c r="F4" s="574"/>
      <c r="G4" s="559"/>
      <c r="H4" s="559"/>
      <c r="I4" s="559"/>
      <c r="J4" s="574"/>
      <c r="K4" s="559"/>
      <c r="L4" s="559"/>
      <c r="M4" s="559"/>
      <c r="N4" s="559"/>
      <c r="O4" s="559"/>
      <c r="P4" s="559"/>
      <c r="Q4" s="559"/>
      <c r="R4" s="559"/>
      <c r="S4" s="559"/>
      <c r="T4" s="559"/>
      <c r="U4" s="559"/>
      <c r="V4" s="559"/>
      <c r="W4" s="559"/>
      <c r="X4" s="559"/>
      <c r="Y4" s="559"/>
      <c r="Z4" s="559"/>
      <c r="AA4" s="559"/>
      <c r="AB4" s="559"/>
      <c r="AC4" s="559"/>
      <c r="AD4" s="559"/>
      <c r="AE4" s="559"/>
      <c r="AF4" s="559"/>
    </row>
    <row r="5" spans="1:32" s="559" customFormat="1" ht="14.25" customHeight="1">
      <c r="A5" s="559" t="s">
        <v>417</v>
      </c>
      <c r="B5" s="559"/>
      <c r="C5" s="559"/>
      <c r="D5" s="559"/>
      <c r="E5" s="559"/>
      <c r="F5" s="559"/>
      <c r="G5" s="559"/>
      <c r="H5" s="559"/>
      <c r="I5" s="559"/>
      <c r="J5" s="559"/>
      <c r="K5" s="559"/>
      <c r="L5" s="559"/>
      <c r="M5" s="559"/>
      <c r="N5" s="559"/>
      <c r="O5" s="559"/>
      <c r="P5" s="559"/>
      <c r="Q5" s="559"/>
      <c r="R5" s="559"/>
      <c r="S5" s="559"/>
      <c r="T5" s="559"/>
      <c r="U5" s="559"/>
      <c r="V5" s="559"/>
      <c r="W5" s="559"/>
      <c r="X5" s="559"/>
      <c r="Y5" s="559"/>
      <c r="Z5" s="559"/>
      <c r="AA5" s="559"/>
      <c r="AB5" s="559"/>
      <c r="AC5" s="559"/>
      <c r="AD5" s="559"/>
      <c r="AE5" s="559"/>
      <c r="AF5" s="620" t="str">
        <f>書式Ver</f>
        <v>Ver3.60</v>
      </c>
    </row>
    <row r="6" spans="1:32" ht="13.5" customHeight="1">
      <c r="A6" s="562"/>
      <c r="B6" s="571"/>
      <c r="C6" s="571"/>
      <c r="D6" s="571"/>
      <c r="E6" s="571"/>
      <c r="L6" s="597"/>
      <c r="M6" s="597"/>
      <c r="N6" s="597"/>
      <c r="O6" s="597"/>
      <c r="P6" s="597"/>
      <c r="Q6" s="597"/>
      <c r="R6" s="597"/>
      <c r="S6" s="597"/>
      <c r="T6" s="597"/>
      <c r="U6" s="597"/>
      <c r="V6" s="597"/>
      <c r="W6" s="597"/>
      <c r="X6" s="597"/>
      <c r="Y6" s="597"/>
      <c r="Z6" s="597"/>
      <c r="AA6" s="597"/>
      <c r="AB6" s="597"/>
      <c r="AC6" s="559"/>
      <c r="AD6" s="559"/>
      <c r="AE6" s="559"/>
    </row>
    <row r="7" spans="1:32" ht="14.25" customHeight="1">
      <c r="A7" s="563" t="s">
        <v>659</v>
      </c>
      <c r="B7" s="563"/>
      <c r="C7" s="563"/>
      <c r="D7" s="563"/>
      <c r="E7" s="563"/>
      <c r="F7" s="563"/>
      <c r="G7" s="563"/>
      <c r="H7" s="563"/>
      <c r="I7" s="563"/>
      <c r="J7" s="563"/>
      <c r="K7" s="563"/>
      <c r="L7" s="563"/>
      <c r="M7" s="563"/>
      <c r="N7" s="563"/>
      <c r="O7" s="563"/>
      <c r="P7" s="563"/>
      <c r="Q7" s="563"/>
      <c r="R7" s="563"/>
      <c r="S7" s="563"/>
      <c r="T7" s="563"/>
      <c r="U7" s="563"/>
      <c r="V7" s="563"/>
      <c r="W7" s="563"/>
      <c r="X7" s="563"/>
      <c r="Y7" s="563"/>
      <c r="Z7" s="563"/>
      <c r="AA7" s="563"/>
      <c r="AB7" s="563"/>
      <c r="AC7" s="563"/>
      <c r="AD7" s="563"/>
      <c r="AE7" s="563"/>
      <c r="AF7" s="563"/>
    </row>
    <row r="8" spans="1:32" ht="6" customHeight="1">
      <c r="A8" s="562"/>
      <c r="B8" s="571"/>
      <c r="C8" s="571"/>
      <c r="D8" s="571"/>
      <c r="E8" s="571"/>
    </row>
    <row r="9" spans="1:32" ht="14.25" customHeight="1">
      <c r="B9" s="571"/>
      <c r="C9" s="571"/>
      <c r="D9" s="571"/>
      <c r="E9" s="571"/>
      <c r="U9" s="125">
        <v>0</v>
      </c>
      <c r="V9" s="125"/>
      <c r="W9" s="125"/>
      <c r="X9" s="125"/>
      <c r="Y9" s="125"/>
      <c r="Z9" s="125"/>
      <c r="AA9" s="125"/>
      <c r="AB9" s="125"/>
      <c r="AC9" s="125"/>
      <c r="AD9" s="125"/>
      <c r="AE9" s="125"/>
      <c r="AF9" s="621"/>
    </row>
    <row r="10" spans="1:32" ht="14.25" customHeight="1">
      <c r="A10" s="562"/>
      <c r="B10" s="571"/>
      <c r="C10" s="571"/>
      <c r="D10" s="571"/>
      <c r="E10" s="571"/>
    </row>
    <row r="11" spans="1:32" ht="14.25" customHeight="1">
      <c r="B11" s="557" t="s">
        <v>71</v>
      </c>
      <c r="C11" s="559"/>
      <c r="D11" s="559"/>
      <c r="E11" s="559"/>
      <c r="F11" s="575">
        <f>魚沼市長名</f>
        <v>0</v>
      </c>
      <c r="G11" s="575"/>
      <c r="H11" s="575"/>
      <c r="I11" s="575"/>
      <c r="J11" s="575"/>
      <c r="K11" s="575"/>
      <c r="L11" s="575"/>
      <c r="M11" s="557" t="s">
        <v>272</v>
      </c>
      <c r="N11" s="559"/>
    </row>
    <row r="12" spans="1:32" ht="13.5" customHeight="1">
      <c r="A12" s="562"/>
      <c r="B12" s="571"/>
      <c r="C12" s="571"/>
      <c r="D12" s="571"/>
      <c r="E12" s="571"/>
    </row>
    <row r="13" spans="1:32" ht="21.95" customHeight="1">
      <c r="B13" s="571"/>
      <c r="C13" s="571"/>
      <c r="D13" s="571"/>
      <c r="E13" s="571"/>
      <c r="N13" s="598" t="s">
        <v>454</v>
      </c>
      <c r="Q13" s="594"/>
      <c r="R13" s="604" t="s">
        <v>161</v>
      </c>
      <c r="S13" s="594"/>
      <c r="T13" s="607">
        <f>申込者住所</f>
        <v>0</v>
      </c>
      <c r="U13" s="607"/>
      <c r="V13" s="607"/>
      <c r="W13" s="607"/>
      <c r="X13" s="607"/>
      <c r="Y13" s="607"/>
      <c r="Z13" s="607"/>
      <c r="AA13" s="607"/>
      <c r="AB13" s="607"/>
      <c r="AC13" s="607"/>
      <c r="AD13" s="607"/>
      <c r="AE13" s="607"/>
    </row>
    <row r="14" spans="1:32" ht="21.95" customHeight="1">
      <c r="B14" s="571"/>
      <c r="C14" s="571"/>
      <c r="D14" s="571"/>
      <c r="E14" s="571"/>
      <c r="O14" s="600"/>
      <c r="P14" s="600"/>
      <c r="Q14" s="600"/>
      <c r="R14" s="605" t="s">
        <v>91</v>
      </c>
      <c r="S14" s="600"/>
      <c r="T14" s="595"/>
      <c r="U14" s="595"/>
      <c r="V14" s="595"/>
      <c r="W14" s="595"/>
      <c r="X14" s="595"/>
      <c r="Y14" s="595"/>
      <c r="Z14" s="595"/>
      <c r="AA14" s="595"/>
      <c r="AB14" s="595"/>
      <c r="AC14" s="595"/>
      <c r="AD14" s="595"/>
      <c r="AE14" s="618"/>
    </row>
    <row r="15" spans="1:32" ht="21.95" customHeight="1">
      <c r="B15" s="571"/>
      <c r="C15" s="571"/>
      <c r="D15" s="571"/>
      <c r="E15" s="571"/>
      <c r="O15" s="600"/>
      <c r="P15" s="600"/>
      <c r="Q15" s="600"/>
      <c r="R15" s="605" t="s">
        <v>164</v>
      </c>
      <c r="S15" s="600"/>
      <c r="T15" s="608">
        <f>申込者連絡先</f>
        <v>0</v>
      </c>
      <c r="U15" s="608"/>
      <c r="V15" s="608"/>
      <c r="W15" s="608"/>
      <c r="X15" s="608"/>
      <c r="Y15" s="608"/>
      <c r="Z15" s="608"/>
      <c r="AA15" s="608"/>
      <c r="AB15" s="608"/>
      <c r="AC15" s="608"/>
      <c r="AD15" s="608"/>
      <c r="AE15" s="608"/>
    </row>
    <row r="16" spans="1:32" ht="13.5" customHeight="1">
      <c r="A16" s="562"/>
      <c r="B16" s="571"/>
      <c r="C16" s="571"/>
      <c r="D16" s="571"/>
      <c r="E16" s="571"/>
    </row>
    <row r="17" spans="1:32" ht="45" customHeight="1">
      <c r="A17" s="564" t="s">
        <v>98</v>
      </c>
      <c r="B17" s="564"/>
      <c r="C17" s="564"/>
      <c r="D17" s="564"/>
      <c r="E17" s="564"/>
      <c r="F17" s="564"/>
      <c r="G17" s="564"/>
      <c r="H17" s="564"/>
      <c r="I17" s="564"/>
      <c r="J17" s="564"/>
      <c r="K17" s="564"/>
      <c r="L17" s="564"/>
      <c r="M17" s="564"/>
      <c r="N17" s="564"/>
      <c r="O17" s="564"/>
      <c r="P17" s="564"/>
      <c r="Q17" s="564"/>
      <c r="R17" s="564"/>
      <c r="S17" s="564"/>
      <c r="T17" s="564"/>
      <c r="U17" s="564"/>
      <c r="V17" s="564"/>
      <c r="W17" s="564"/>
      <c r="X17" s="564"/>
      <c r="Y17" s="564"/>
      <c r="Z17" s="564"/>
      <c r="AA17" s="564"/>
      <c r="AB17" s="564"/>
      <c r="AC17" s="564"/>
      <c r="AD17" s="564"/>
      <c r="AE17" s="564"/>
      <c r="AF17" s="564"/>
    </row>
    <row r="18" spans="1:32" ht="30" customHeight="1">
      <c r="A18" s="565" t="s">
        <v>326</v>
      </c>
      <c r="B18" s="565"/>
      <c r="C18" s="565"/>
      <c r="D18" s="565"/>
      <c r="E18" s="565"/>
      <c r="F18" s="566"/>
      <c r="G18" s="581" t="str">
        <f>施工地</f>
        <v>魚沼市</v>
      </c>
      <c r="H18" s="588"/>
      <c r="I18" s="588"/>
      <c r="J18" s="588"/>
      <c r="K18" s="588"/>
      <c r="L18" s="588"/>
      <c r="M18" s="588"/>
      <c r="N18" s="588"/>
      <c r="O18" s="588"/>
      <c r="P18" s="588"/>
      <c r="Q18" s="588"/>
      <c r="R18" s="588"/>
      <c r="S18" s="588"/>
      <c r="T18" s="588"/>
      <c r="U18" s="588"/>
      <c r="V18" s="588"/>
      <c r="W18" s="588"/>
      <c r="X18" s="588"/>
      <c r="Y18" s="588"/>
      <c r="Z18" s="588"/>
      <c r="AA18" s="588"/>
      <c r="AB18" s="588"/>
      <c r="AC18" s="588"/>
      <c r="AD18" s="588"/>
      <c r="AE18" s="588"/>
      <c r="AF18" s="622"/>
    </row>
    <row r="19" spans="1:32" ht="30" customHeight="1">
      <c r="A19" s="566" t="s">
        <v>456</v>
      </c>
      <c r="B19" s="572"/>
      <c r="C19" s="572"/>
      <c r="D19" s="572"/>
      <c r="E19" s="572"/>
      <c r="F19" s="576"/>
      <c r="G19" s="582"/>
      <c r="H19" s="589" t="s">
        <v>247</v>
      </c>
      <c r="I19" s="595" t="s">
        <v>660</v>
      </c>
      <c r="J19" s="595"/>
      <c r="K19" s="595"/>
      <c r="L19" s="595"/>
      <c r="M19" s="595"/>
      <c r="N19" s="595"/>
      <c r="O19" s="595"/>
      <c r="P19" s="589" t="s">
        <v>247</v>
      </c>
      <c r="Q19" s="595" t="s">
        <v>661</v>
      </c>
      <c r="R19" s="595"/>
      <c r="S19" s="595"/>
      <c r="T19" s="595"/>
      <c r="U19" s="595"/>
      <c r="V19" s="595"/>
      <c r="W19" s="595"/>
      <c r="X19" s="595"/>
      <c r="Y19" s="595"/>
      <c r="Z19" s="595"/>
      <c r="AA19" s="595"/>
      <c r="AB19" s="595"/>
      <c r="AC19" s="595"/>
      <c r="AD19" s="595"/>
      <c r="AE19" s="595"/>
      <c r="AF19" s="623"/>
    </row>
    <row r="20" spans="1:32" ht="30" customHeight="1">
      <c r="A20" s="565" t="s">
        <v>457</v>
      </c>
      <c r="B20" s="565"/>
      <c r="C20" s="565"/>
      <c r="D20" s="565"/>
      <c r="E20" s="565"/>
      <c r="F20" s="565"/>
      <c r="G20" s="583"/>
      <c r="H20" s="590">
        <v>0</v>
      </c>
      <c r="I20" s="590"/>
      <c r="J20" s="590"/>
      <c r="K20" s="590"/>
      <c r="L20" s="590"/>
      <c r="M20" s="590"/>
      <c r="N20" s="599" t="s">
        <v>229</v>
      </c>
      <c r="O20" s="599"/>
      <c r="P20" s="590">
        <v>0</v>
      </c>
      <c r="Q20" s="590"/>
      <c r="R20" s="590"/>
      <c r="S20" s="590"/>
      <c r="T20" s="590"/>
      <c r="U20" s="590"/>
      <c r="V20" s="599" t="s">
        <v>398</v>
      </c>
      <c r="W20" s="610"/>
      <c r="X20" s="612" t="s">
        <v>144</v>
      </c>
      <c r="Y20" s="599"/>
      <c r="Z20" s="599"/>
      <c r="AA20" s="610"/>
      <c r="AB20" s="616"/>
      <c r="AC20" s="617"/>
      <c r="AD20" s="617"/>
      <c r="AE20" s="617"/>
      <c r="AF20" s="624" t="s">
        <v>312</v>
      </c>
    </row>
    <row r="21" spans="1:32" ht="30" customHeight="1">
      <c r="A21" s="567" t="s">
        <v>345</v>
      </c>
      <c r="B21" s="564"/>
      <c r="C21" s="564"/>
      <c r="D21" s="564"/>
      <c r="E21" s="564"/>
      <c r="F21" s="577"/>
      <c r="G21" s="584"/>
      <c r="H21" s="591"/>
      <c r="I21" s="591"/>
      <c r="J21" s="591"/>
      <c r="K21" s="591"/>
      <c r="L21" s="591"/>
      <c r="M21" s="591"/>
      <c r="N21" s="591"/>
      <c r="O21" s="591"/>
      <c r="P21" s="591"/>
      <c r="Q21" s="591"/>
      <c r="R21" s="591"/>
      <c r="S21" s="591"/>
      <c r="T21" s="591"/>
      <c r="U21" s="591"/>
      <c r="V21" s="591"/>
      <c r="W21" s="591"/>
      <c r="X21" s="591"/>
      <c r="Y21" s="591"/>
      <c r="Z21" s="591"/>
      <c r="AA21" s="591"/>
      <c r="AB21" s="591"/>
      <c r="AC21" s="591"/>
      <c r="AD21" s="591"/>
      <c r="AE21" s="591"/>
      <c r="AF21" s="625"/>
    </row>
    <row r="22" spans="1:32" ht="30" customHeight="1">
      <c r="A22" s="567"/>
      <c r="B22" s="564"/>
      <c r="C22" s="564"/>
      <c r="D22" s="564"/>
      <c r="E22" s="564"/>
      <c r="F22" s="577"/>
      <c r="G22" s="585"/>
      <c r="H22" s="592"/>
      <c r="I22" s="592"/>
      <c r="J22" s="592"/>
      <c r="K22" s="592"/>
      <c r="L22" s="592"/>
      <c r="M22" s="592"/>
      <c r="N22" s="592"/>
      <c r="O22" s="592"/>
      <c r="P22" s="592"/>
      <c r="Q22" s="592"/>
      <c r="R22" s="592"/>
      <c r="S22" s="592"/>
      <c r="T22" s="592"/>
      <c r="U22" s="592"/>
      <c r="V22" s="592"/>
      <c r="W22" s="592"/>
      <c r="X22" s="592"/>
      <c r="Y22" s="592"/>
      <c r="Z22" s="592"/>
      <c r="AA22" s="592"/>
      <c r="AB22" s="592"/>
      <c r="AC22" s="592"/>
      <c r="AD22" s="592"/>
      <c r="AE22" s="592"/>
      <c r="AF22" s="626"/>
    </row>
    <row r="23" spans="1:32" ht="30" customHeight="1">
      <c r="A23" s="567"/>
      <c r="B23" s="564"/>
      <c r="C23" s="564"/>
      <c r="D23" s="564"/>
      <c r="E23" s="564"/>
      <c r="F23" s="577"/>
      <c r="G23" s="585"/>
      <c r="H23" s="592"/>
      <c r="I23" s="592"/>
      <c r="J23" s="592"/>
      <c r="K23" s="592"/>
      <c r="L23" s="592"/>
      <c r="M23" s="592"/>
      <c r="N23" s="592"/>
      <c r="O23" s="592"/>
      <c r="P23" s="592"/>
      <c r="Q23" s="592"/>
      <c r="R23" s="592"/>
      <c r="S23" s="592"/>
      <c r="T23" s="592"/>
      <c r="U23" s="592"/>
      <c r="V23" s="592"/>
      <c r="W23" s="592"/>
      <c r="X23" s="592"/>
      <c r="Y23" s="592"/>
      <c r="Z23" s="592"/>
      <c r="AA23" s="592"/>
      <c r="AB23" s="592"/>
      <c r="AC23" s="592"/>
      <c r="AD23" s="592"/>
      <c r="AE23" s="592"/>
      <c r="AF23" s="626"/>
    </row>
    <row r="24" spans="1:32" ht="30" customHeight="1">
      <c r="A24" s="567"/>
      <c r="B24" s="564"/>
      <c r="C24" s="564"/>
      <c r="D24" s="564"/>
      <c r="E24" s="564"/>
      <c r="F24" s="577"/>
      <c r="G24" s="585"/>
      <c r="H24" s="592"/>
      <c r="I24" s="592"/>
      <c r="J24" s="592"/>
      <c r="K24" s="592"/>
      <c r="L24" s="592"/>
      <c r="M24" s="592"/>
      <c r="N24" s="592"/>
      <c r="O24" s="592"/>
      <c r="P24" s="592"/>
      <c r="Q24" s="592"/>
      <c r="R24" s="592"/>
      <c r="S24" s="592"/>
      <c r="T24" s="592"/>
      <c r="U24" s="592"/>
      <c r="V24" s="592"/>
      <c r="W24" s="592"/>
      <c r="X24" s="592"/>
      <c r="Y24" s="592"/>
      <c r="Z24" s="592"/>
      <c r="AA24" s="592"/>
      <c r="AB24" s="592"/>
      <c r="AC24" s="592"/>
      <c r="AD24" s="592"/>
      <c r="AE24" s="592"/>
      <c r="AF24" s="626"/>
    </row>
    <row r="25" spans="1:32" ht="30" customHeight="1">
      <c r="A25" s="567"/>
      <c r="B25" s="564"/>
      <c r="C25" s="564"/>
      <c r="D25" s="564"/>
      <c r="E25" s="564"/>
      <c r="F25" s="577"/>
      <c r="G25" s="585"/>
      <c r="H25" s="592"/>
      <c r="I25" s="592"/>
      <c r="J25" s="592"/>
      <c r="K25" s="592"/>
      <c r="L25" s="592"/>
      <c r="M25" s="592"/>
      <c r="N25" s="592"/>
      <c r="O25" s="592"/>
      <c r="P25" s="592"/>
      <c r="Q25" s="592"/>
      <c r="R25" s="592"/>
      <c r="S25" s="592"/>
      <c r="T25" s="592"/>
      <c r="U25" s="592"/>
      <c r="V25" s="592"/>
      <c r="W25" s="592"/>
      <c r="X25" s="592"/>
      <c r="Y25" s="592"/>
      <c r="Z25" s="592"/>
      <c r="AA25" s="592"/>
      <c r="AB25" s="592"/>
      <c r="AC25" s="592"/>
      <c r="AD25" s="592"/>
      <c r="AE25" s="592"/>
      <c r="AF25" s="626"/>
    </row>
    <row r="26" spans="1:32" ht="30" customHeight="1">
      <c r="A26" s="567"/>
      <c r="B26" s="564"/>
      <c r="C26" s="564"/>
      <c r="D26" s="564"/>
      <c r="E26" s="564"/>
      <c r="F26" s="577"/>
      <c r="G26" s="585"/>
      <c r="H26" s="592"/>
      <c r="I26" s="592"/>
      <c r="J26" s="592"/>
      <c r="K26" s="592"/>
      <c r="L26" s="592"/>
      <c r="M26" s="592"/>
      <c r="N26" s="592"/>
      <c r="O26" s="592"/>
      <c r="P26" s="592"/>
      <c r="Q26" s="592"/>
      <c r="R26" s="592"/>
      <c r="S26" s="592"/>
      <c r="T26" s="592"/>
      <c r="U26" s="592"/>
      <c r="V26" s="592"/>
      <c r="W26" s="592"/>
      <c r="X26" s="592"/>
      <c r="Y26" s="592"/>
      <c r="Z26" s="592"/>
      <c r="AA26" s="592"/>
      <c r="AB26" s="592"/>
      <c r="AC26" s="592"/>
      <c r="AD26" s="592"/>
      <c r="AE26" s="592"/>
      <c r="AF26" s="626"/>
    </row>
    <row r="27" spans="1:32" ht="30" customHeight="1">
      <c r="A27" s="567"/>
      <c r="B27" s="564"/>
      <c r="C27" s="564"/>
      <c r="D27" s="564"/>
      <c r="E27" s="564"/>
      <c r="F27" s="577"/>
      <c r="G27" s="585"/>
      <c r="H27" s="592" t="s">
        <v>535</v>
      </c>
      <c r="I27" s="592"/>
      <c r="J27" s="592"/>
      <c r="K27" s="592"/>
      <c r="L27" s="592"/>
      <c r="M27" s="592"/>
      <c r="N27" s="592"/>
      <c r="O27" s="592"/>
      <c r="P27" s="592"/>
      <c r="Q27" s="592"/>
      <c r="R27" s="592"/>
      <c r="S27" s="592"/>
      <c r="T27" s="592"/>
      <c r="U27" s="592"/>
      <c r="V27" s="592"/>
      <c r="W27" s="592"/>
      <c r="X27" s="592"/>
      <c r="Y27" s="592"/>
      <c r="Z27" s="592"/>
      <c r="AA27" s="592"/>
      <c r="AB27" s="592"/>
      <c r="AC27" s="592"/>
      <c r="AD27" s="592"/>
      <c r="AE27" s="592"/>
      <c r="AF27" s="627"/>
    </row>
    <row r="28" spans="1:32" ht="30" customHeight="1">
      <c r="A28" s="567"/>
      <c r="B28" s="564"/>
      <c r="C28" s="564"/>
      <c r="D28" s="564"/>
      <c r="E28" s="564"/>
      <c r="F28" s="577"/>
      <c r="G28" s="585"/>
      <c r="H28" s="593" t="s">
        <v>422</v>
      </c>
      <c r="I28" s="593"/>
      <c r="J28" s="593"/>
      <c r="K28" s="593"/>
      <c r="L28" s="593"/>
      <c r="M28" s="593"/>
      <c r="N28" s="593"/>
      <c r="O28" s="601"/>
      <c r="P28" s="601"/>
      <c r="Q28" s="601"/>
      <c r="R28" s="601"/>
      <c r="S28" s="601"/>
      <c r="T28" s="601"/>
      <c r="U28" s="601"/>
      <c r="V28" s="601"/>
      <c r="W28" s="601"/>
      <c r="X28" s="613"/>
      <c r="Y28" s="613"/>
      <c r="Z28" s="613"/>
      <c r="AA28" s="613"/>
      <c r="AB28" s="613"/>
      <c r="AC28" s="613"/>
      <c r="AD28" s="613"/>
      <c r="AE28" s="613"/>
      <c r="AF28" s="628"/>
    </row>
    <row r="29" spans="1:32" ht="30" customHeight="1">
      <c r="A29" s="567"/>
      <c r="B29" s="564"/>
      <c r="C29" s="564"/>
      <c r="D29" s="564"/>
      <c r="E29" s="564"/>
      <c r="F29" s="577"/>
      <c r="G29" s="586"/>
      <c r="H29" s="593" t="s">
        <v>465</v>
      </c>
      <c r="I29" s="593"/>
      <c r="J29" s="593"/>
      <c r="K29" s="593"/>
      <c r="L29" s="593"/>
      <c r="M29" s="593"/>
      <c r="N29" s="593"/>
      <c r="O29" s="602">
        <v>0</v>
      </c>
      <c r="P29" s="602"/>
      <c r="Q29" s="602"/>
      <c r="R29" s="602"/>
      <c r="S29" s="602"/>
      <c r="T29" s="602"/>
      <c r="U29" s="602"/>
      <c r="V29" s="602"/>
      <c r="W29" s="602"/>
      <c r="X29" s="614"/>
      <c r="Y29" s="614"/>
      <c r="Z29" s="614"/>
      <c r="AA29" s="614"/>
      <c r="AB29" s="614"/>
      <c r="AC29" s="614"/>
      <c r="AD29" s="614"/>
      <c r="AE29" s="615"/>
      <c r="AF29" s="629"/>
    </row>
    <row r="30" spans="1:32" ht="30" customHeight="1">
      <c r="A30" s="567"/>
      <c r="B30" s="564"/>
      <c r="C30" s="564"/>
      <c r="D30" s="564"/>
      <c r="E30" s="564"/>
      <c r="F30" s="577"/>
      <c r="G30" s="586"/>
      <c r="H30" s="593" t="s">
        <v>400</v>
      </c>
      <c r="I30" s="593"/>
      <c r="J30" s="593"/>
      <c r="K30" s="593"/>
      <c r="L30" s="593"/>
      <c r="M30" s="593"/>
      <c r="N30" s="593"/>
      <c r="O30" s="1069"/>
      <c r="P30" s="1069"/>
      <c r="Q30" s="1069"/>
      <c r="R30" s="1069"/>
      <c r="S30" s="1069"/>
      <c r="T30" s="1069"/>
      <c r="U30" s="1069"/>
      <c r="V30" s="609" t="s">
        <v>257</v>
      </c>
      <c r="W30" s="611"/>
      <c r="X30" s="615"/>
      <c r="Y30" s="615"/>
      <c r="Z30" s="615"/>
      <c r="AA30" s="615"/>
      <c r="AB30" s="615"/>
      <c r="AC30" s="615"/>
      <c r="AD30" s="615"/>
      <c r="AE30" s="615"/>
      <c r="AF30" s="630"/>
    </row>
    <row r="31" spans="1:32" ht="30" customHeight="1">
      <c r="A31" s="568"/>
      <c r="B31" s="573"/>
      <c r="C31" s="573"/>
      <c r="D31" s="573"/>
      <c r="E31" s="573"/>
      <c r="F31" s="578"/>
      <c r="G31" s="587"/>
      <c r="H31" s="594"/>
      <c r="I31" s="596"/>
      <c r="J31" s="596"/>
      <c r="K31" s="596"/>
      <c r="L31" s="596"/>
      <c r="M31" s="596"/>
      <c r="N31" s="596"/>
      <c r="O31" s="596"/>
      <c r="P31" s="596"/>
      <c r="Q31" s="596"/>
      <c r="R31" s="596"/>
      <c r="S31" s="596"/>
      <c r="T31" s="596"/>
      <c r="U31" s="596"/>
      <c r="V31" s="596"/>
      <c r="W31" s="596"/>
      <c r="X31" s="596"/>
      <c r="Y31" s="596"/>
      <c r="Z31" s="596"/>
      <c r="AA31" s="596"/>
      <c r="AB31" s="596"/>
      <c r="AC31" s="596"/>
      <c r="AD31" s="596"/>
      <c r="AE31" s="596"/>
      <c r="AF31" s="631"/>
    </row>
    <row r="32" spans="1:32" ht="30" customHeight="1"/>
    <row r="33" spans="15:31" ht="30" customHeight="1">
      <c r="O33" s="557" t="s">
        <v>461</v>
      </c>
      <c r="S33" s="606">
        <f>施工者名称</f>
        <v>0</v>
      </c>
      <c r="T33" s="606"/>
      <c r="U33" s="606"/>
      <c r="V33" s="606"/>
      <c r="W33" s="606"/>
      <c r="X33" s="606"/>
      <c r="Y33" s="606"/>
      <c r="Z33" s="606"/>
      <c r="AA33" s="606"/>
      <c r="AB33" s="606"/>
      <c r="AC33" s="606"/>
      <c r="AD33" s="606"/>
      <c r="AE33" s="619"/>
    </row>
    <row r="34" spans="15:31" ht="24.75" customHeight="1"/>
    <row r="35" spans="15:31" ht="21" customHeight="1"/>
    <row r="36" spans="15:31" ht="16.5" customHeight="1"/>
    <row r="37" spans="15:31" ht="16.5" customHeight="1"/>
    <row r="40" spans="15:31" ht="13.5" customHeight="1"/>
  </sheetData>
  <sheetProtection sheet="1" objects="1" scenarios="1"/>
  <mergeCells count="39">
    <mergeCell ref="G1:I1"/>
    <mergeCell ref="J1:L1"/>
    <mergeCell ref="M1:O1"/>
    <mergeCell ref="P1:R1"/>
    <mergeCell ref="S1:U1"/>
    <mergeCell ref="V1:X1"/>
    <mergeCell ref="Y1:AF1"/>
    <mergeCell ref="A7:AF7"/>
    <mergeCell ref="U9:AE9"/>
    <mergeCell ref="F11:L11"/>
    <mergeCell ref="T13:AE13"/>
    <mergeCell ref="T14:AD14"/>
    <mergeCell ref="T15:AE15"/>
    <mergeCell ref="A17:AF17"/>
    <mergeCell ref="A18:F18"/>
    <mergeCell ref="G18:AF18"/>
    <mergeCell ref="A19:F19"/>
    <mergeCell ref="A20:F20"/>
    <mergeCell ref="H20:M20"/>
    <mergeCell ref="N20:O20"/>
    <mergeCell ref="P20:U20"/>
    <mergeCell ref="V20:W20"/>
    <mergeCell ref="X20:AA20"/>
    <mergeCell ref="AB20:AE20"/>
    <mergeCell ref="H21:AE21"/>
    <mergeCell ref="H22:AE22"/>
    <mergeCell ref="H23:AE23"/>
    <mergeCell ref="H24:AE24"/>
    <mergeCell ref="H25:AE25"/>
    <mergeCell ref="H26:AE26"/>
    <mergeCell ref="H27:AE27"/>
    <mergeCell ref="H28:N28"/>
    <mergeCell ref="O28:W28"/>
    <mergeCell ref="H29:N29"/>
    <mergeCell ref="O29:W29"/>
    <mergeCell ref="H30:N30"/>
    <mergeCell ref="O30:U30"/>
    <mergeCell ref="S33:AD33"/>
    <mergeCell ref="A21:F31"/>
  </mergeCells>
  <phoneticPr fontId="20"/>
  <conditionalFormatting sqref="A1:AF1048576">
    <cfRule type="expression" dxfId="6" priority="1" stopIfTrue="1">
      <formula>AND(CELL("protect",A1)=0,入力欄色付)</formula>
    </cfRule>
  </conditionalFormatting>
  <dataValidations count="1">
    <dataValidation type="list" allowBlank="1" showDropDown="0" showInputMessage="1" showErrorMessage="1" sqref="H19 P19">
      <formula1>"□,☑"</formula1>
    </dataValidation>
  </dataValidations>
  <printOptions horizontalCentered="1"/>
  <pageMargins left="0.78740157480314965" right="0.78740157480314965" top="0.39370078740157483" bottom="0.59055118110236227" header="0" footer="0"/>
  <pageSetup paperSize="9" firstPageNumber="0" fitToWidth="1" fitToHeight="1" orientation="portrait" usePrinterDefaults="1" blackAndWhite="1" useFirstPageNumber="1" r:id="rId1"/>
  <headerFooter scaleWithDoc="0" alignWithMargins="0"/>
  <drawing r:id="rId2"/>
  <legacyDrawing r:id="rId3"/>
</worksheet>
</file>

<file path=xl/worksheets/sheet17.xml><?xml version="1.0" encoding="utf-8"?>
<worksheet xmlns="http://schemas.openxmlformats.org/spreadsheetml/2006/main" xmlns:r="http://schemas.openxmlformats.org/officeDocument/2006/relationships" xmlns:mc="http://schemas.openxmlformats.org/markup-compatibility/2006">
  <sheetPr>
    <tabColor indexed="52"/>
    <pageSetUpPr fitToPage="1"/>
  </sheetPr>
  <dimension ref="A1:V37"/>
  <sheetViews>
    <sheetView zoomScaleSheetLayoutView="100" workbookViewId="0">
      <selection activeCell="T30" sqref="T30"/>
    </sheetView>
  </sheetViews>
  <sheetFormatPr defaultRowHeight="12"/>
  <cols>
    <col min="1" max="7" width="5.625" style="1070" customWidth="1"/>
    <col min="8" max="18" width="4.625" style="1070" customWidth="1"/>
    <col min="19" max="16384" width="9" style="1070" bestFit="1" customWidth="1"/>
  </cols>
  <sheetData>
    <row r="1" spans="1:22" s="1071" customFormat="1" ht="11.25" customHeight="1">
      <c r="A1" s="558"/>
      <c r="H1" s="1093" t="s">
        <v>290</v>
      </c>
      <c r="I1" s="1097"/>
      <c r="J1" s="1074" t="s">
        <v>353</v>
      </c>
      <c r="K1" s="1074"/>
      <c r="L1" s="1074" t="s">
        <v>663</v>
      </c>
      <c r="M1" s="1074"/>
      <c r="N1" s="1074"/>
      <c r="O1" s="1074"/>
      <c r="P1" s="1074"/>
      <c r="Q1" s="1074" t="s">
        <v>463</v>
      </c>
      <c r="R1" s="1074"/>
    </row>
    <row r="2" spans="1:22" ht="50.1" customHeight="1">
      <c r="A2" s="1073" t="s">
        <v>664</v>
      </c>
      <c r="B2" s="1073"/>
      <c r="C2" s="1073"/>
      <c r="D2" s="1073"/>
      <c r="E2" s="1073"/>
      <c r="F2" s="1073"/>
      <c r="G2" s="1088"/>
      <c r="H2" s="1094"/>
      <c r="I2" s="1098"/>
      <c r="J2" s="1101"/>
      <c r="K2" s="1101"/>
      <c r="L2" s="1101"/>
      <c r="M2" s="1101"/>
      <c r="N2" s="1101"/>
      <c r="O2" s="1101"/>
      <c r="P2" s="1101"/>
      <c r="Q2" s="1101"/>
      <c r="R2" s="1101"/>
    </row>
    <row r="3" spans="1:22" ht="13.5" customHeight="1">
      <c r="E3" s="1086"/>
      <c r="F3" s="1086"/>
      <c r="J3" s="1081"/>
      <c r="K3" s="1081"/>
      <c r="L3" s="1090"/>
      <c r="M3" s="1090"/>
      <c r="N3" s="1114"/>
      <c r="O3" s="1114"/>
      <c r="P3" s="1114"/>
      <c r="Q3" s="1114"/>
      <c r="R3" s="620" t="str">
        <f>書式Ver</f>
        <v>Ver3.60</v>
      </c>
      <c r="T3" s="325" t="s">
        <v>273</v>
      </c>
      <c r="U3" s="329"/>
      <c r="V3" s="333"/>
    </row>
    <row r="4" spans="1:22" ht="20.100000000000001" customHeight="1">
      <c r="B4" s="1081" t="s">
        <v>665</v>
      </c>
      <c r="C4" s="1081"/>
      <c r="D4" s="1084">
        <f>確認番号</f>
        <v>0</v>
      </c>
      <c r="E4" s="1084"/>
      <c r="F4" s="1084"/>
      <c r="G4" s="1084"/>
      <c r="H4" s="1090"/>
      <c r="I4" s="1090"/>
      <c r="J4" s="1081" t="s">
        <v>667</v>
      </c>
      <c r="K4" s="1081"/>
      <c r="L4" s="1109" t="s">
        <v>668</v>
      </c>
      <c r="M4" s="1112">
        <f>申込者住所</f>
        <v>0</v>
      </c>
      <c r="N4" s="1112"/>
      <c r="O4" s="1112"/>
      <c r="P4" s="1112"/>
      <c r="Q4" s="1112"/>
      <c r="R4" s="1112"/>
      <c r="T4" s="326"/>
      <c r="U4" s="330"/>
      <c r="V4" s="334"/>
    </row>
    <row r="5" spans="1:22" ht="20.100000000000001" customHeight="1">
      <c r="B5" s="1081" t="s">
        <v>220</v>
      </c>
      <c r="C5" s="1081"/>
      <c r="D5" s="1085" t="str">
        <f>施工地</f>
        <v>魚沼市</v>
      </c>
      <c r="E5" s="1085"/>
      <c r="F5" s="1085"/>
      <c r="G5" s="1085"/>
      <c r="H5" s="1085"/>
      <c r="I5" s="1085"/>
      <c r="J5" s="1102"/>
      <c r="K5" s="1102"/>
      <c r="L5" s="1110" t="s">
        <v>670</v>
      </c>
      <c r="M5" s="1113">
        <f>申込者氏名</f>
        <v>0</v>
      </c>
      <c r="N5" s="1113"/>
      <c r="O5" s="1113"/>
      <c r="P5" s="1113"/>
      <c r="Q5" s="1113"/>
      <c r="R5" s="1113"/>
      <c r="T5" s="331"/>
      <c r="U5" s="331" t="s">
        <v>274</v>
      </c>
      <c r="V5" s="331"/>
    </row>
    <row r="6" spans="1:22" ht="8.1" customHeight="1">
      <c r="N6" s="1115"/>
      <c r="T6" s="559"/>
      <c r="U6" s="559"/>
      <c r="V6" s="559"/>
    </row>
    <row r="7" spans="1:22" ht="24" customHeight="1">
      <c r="A7" s="1074" t="s">
        <v>297</v>
      </c>
      <c r="B7" s="1074"/>
      <c r="C7" s="1074"/>
      <c r="D7" s="1074"/>
      <c r="E7" s="1074"/>
      <c r="F7" s="1074"/>
      <c r="G7" s="1074"/>
      <c r="H7" s="1074"/>
      <c r="I7" s="1074" t="s">
        <v>460</v>
      </c>
      <c r="J7" s="1074"/>
      <c r="K7" s="1104" t="s">
        <v>671</v>
      </c>
      <c r="L7" s="1100" t="s">
        <v>197</v>
      </c>
      <c r="M7" s="1100" t="s">
        <v>435</v>
      </c>
      <c r="N7" s="1116" t="s">
        <v>264</v>
      </c>
      <c r="O7" s="1118"/>
      <c r="P7" s="1118"/>
      <c r="Q7" s="1118"/>
      <c r="R7" s="1121"/>
      <c r="T7" s="559" t="s">
        <v>476</v>
      </c>
      <c r="U7" s="559"/>
      <c r="V7" s="559"/>
    </row>
    <row r="8" spans="1:22" ht="27.95" customHeight="1">
      <c r="A8" s="1075" t="s">
        <v>673</v>
      </c>
      <c r="B8" s="1075"/>
      <c r="C8" s="1075"/>
      <c r="D8" s="1075"/>
      <c r="E8" s="1075"/>
      <c r="F8" s="1075"/>
      <c r="G8" s="1075"/>
      <c r="H8" s="1075"/>
      <c r="I8" s="1099"/>
      <c r="J8" s="1099"/>
      <c r="K8" s="674"/>
      <c r="L8" s="674"/>
      <c r="M8" s="679"/>
      <c r="N8" s="1117"/>
      <c r="O8" s="1119"/>
      <c r="P8" s="1119"/>
      <c r="Q8" s="1119"/>
      <c r="R8" s="1122"/>
    </row>
    <row r="9" spans="1:22" ht="27.95" customHeight="1">
      <c r="A9" s="1076" t="s">
        <v>666</v>
      </c>
      <c r="B9" s="1076"/>
      <c r="C9" s="1076"/>
      <c r="D9" s="1076"/>
      <c r="E9" s="1076"/>
      <c r="F9" s="1076"/>
      <c r="G9" s="1076"/>
      <c r="H9" s="1076"/>
      <c r="I9" s="1100" t="s">
        <v>674</v>
      </c>
      <c r="J9" s="1100"/>
      <c r="K9" s="674"/>
      <c r="L9" s="674"/>
      <c r="M9" s="679"/>
      <c r="N9" s="1117"/>
      <c r="O9" s="1119"/>
      <c r="P9" s="1119"/>
      <c r="Q9" s="1119"/>
      <c r="R9" s="1122"/>
    </row>
    <row r="10" spans="1:22" ht="27.95" customHeight="1">
      <c r="A10" s="1076" t="s">
        <v>675</v>
      </c>
      <c r="B10" s="1076"/>
      <c r="C10" s="1076"/>
      <c r="D10" s="1076"/>
      <c r="E10" s="1076"/>
      <c r="F10" s="1076"/>
      <c r="G10" s="1076"/>
      <c r="H10" s="1076"/>
      <c r="I10" s="1100"/>
      <c r="J10" s="1100"/>
      <c r="K10" s="674"/>
      <c r="L10" s="674"/>
      <c r="M10" s="679"/>
      <c r="N10" s="1117"/>
      <c r="O10" s="1119"/>
      <c r="P10" s="1119"/>
      <c r="Q10" s="1119"/>
      <c r="R10" s="1122"/>
    </row>
    <row r="11" spans="1:22" ht="27.95" customHeight="1">
      <c r="A11" s="1076" t="s">
        <v>296</v>
      </c>
      <c r="B11" s="1076"/>
      <c r="C11" s="1076"/>
      <c r="D11" s="1076"/>
      <c r="E11" s="1076"/>
      <c r="F11" s="1076"/>
      <c r="G11" s="1076"/>
      <c r="H11" s="1076"/>
      <c r="I11" s="1100" t="s">
        <v>99</v>
      </c>
      <c r="J11" s="1100"/>
      <c r="K11" s="674"/>
      <c r="L11" s="674"/>
      <c r="M11" s="679"/>
      <c r="N11" s="1117"/>
      <c r="O11" s="1119"/>
      <c r="P11" s="1119"/>
      <c r="Q11" s="1119"/>
      <c r="R11" s="1122"/>
    </row>
    <row r="12" spans="1:22" ht="27.95" customHeight="1">
      <c r="A12" s="1077" t="s">
        <v>433</v>
      </c>
      <c r="B12" s="1076" t="s">
        <v>676</v>
      </c>
      <c r="C12" s="1076"/>
      <c r="D12" s="1076"/>
      <c r="E12" s="1076"/>
      <c r="F12" s="1076"/>
      <c r="G12" s="1076"/>
      <c r="H12" s="1076"/>
      <c r="I12" s="1100" t="s">
        <v>99</v>
      </c>
      <c r="J12" s="1100"/>
      <c r="K12" s="674"/>
      <c r="L12" s="674"/>
      <c r="M12" s="679"/>
      <c r="N12" s="1117"/>
      <c r="O12" s="1119"/>
      <c r="P12" s="1119"/>
      <c r="Q12" s="1119"/>
      <c r="R12" s="1122"/>
    </row>
    <row r="13" spans="1:22" ht="27.95" customHeight="1">
      <c r="A13" s="1077"/>
      <c r="B13" s="1076" t="s">
        <v>507</v>
      </c>
      <c r="C13" s="1076"/>
      <c r="D13" s="1076"/>
      <c r="E13" s="1076"/>
      <c r="F13" s="1076"/>
      <c r="G13" s="1076"/>
      <c r="H13" s="1076"/>
      <c r="I13" s="1100"/>
      <c r="J13" s="1100"/>
      <c r="K13" s="674"/>
      <c r="L13" s="674"/>
      <c r="M13" s="679"/>
      <c r="N13" s="1117"/>
      <c r="O13" s="1119"/>
      <c r="P13" s="1119"/>
      <c r="Q13" s="1119"/>
      <c r="R13" s="1122"/>
    </row>
    <row r="14" spans="1:22" ht="27.95" customHeight="1">
      <c r="A14" s="1077"/>
      <c r="B14" s="1076" t="s">
        <v>677</v>
      </c>
      <c r="C14" s="1076"/>
      <c r="D14" s="1076"/>
      <c r="E14" s="1076"/>
      <c r="F14" s="1076"/>
      <c r="G14" s="1076"/>
      <c r="H14" s="1076"/>
      <c r="I14" s="1100" t="s">
        <v>232</v>
      </c>
      <c r="J14" s="1100"/>
      <c r="K14" s="674"/>
      <c r="L14" s="674"/>
      <c r="M14" s="679"/>
      <c r="N14" s="1117"/>
      <c r="O14" s="1119"/>
      <c r="P14" s="1119"/>
      <c r="Q14" s="1119"/>
      <c r="R14" s="1122"/>
    </row>
    <row r="15" spans="1:22" ht="27.95" customHeight="1">
      <c r="A15" s="1077"/>
      <c r="B15" s="1076" t="s">
        <v>380</v>
      </c>
      <c r="C15" s="1076"/>
      <c r="D15" s="1076"/>
      <c r="E15" s="1076"/>
      <c r="F15" s="1076"/>
      <c r="G15" s="1076"/>
      <c r="H15" s="1076"/>
      <c r="I15" s="1100"/>
      <c r="J15" s="1100"/>
      <c r="K15" s="674"/>
      <c r="L15" s="674"/>
      <c r="M15" s="679"/>
      <c r="N15" s="1117"/>
      <c r="O15" s="1119"/>
      <c r="P15" s="1119"/>
      <c r="Q15" s="1119"/>
      <c r="R15" s="1122"/>
    </row>
    <row r="16" spans="1:22" ht="27.95" customHeight="1">
      <c r="A16" s="1077"/>
      <c r="B16" s="1076" t="s">
        <v>678</v>
      </c>
      <c r="C16" s="1076"/>
      <c r="D16" s="1076"/>
      <c r="E16" s="1076"/>
      <c r="F16" s="1076"/>
      <c r="G16" s="1076"/>
      <c r="H16" s="1076"/>
      <c r="I16" s="1100" t="s">
        <v>99</v>
      </c>
      <c r="J16" s="1100"/>
      <c r="K16" s="674"/>
      <c r="L16" s="674"/>
      <c r="M16" s="679"/>
      <c r="N16" s="1117"/>
      <c r="O16" s="1119"/>
      <c r="P16" s="1119"/>
      <c r="Q16" s="1119"/>
      <c r="R16" s="1122"/>
    </row>
    <row r="17" spans="1:18" ht="27.95" customHeight="1">
      <c r="A17" s="1077"/>
      <c r="B17" s="1076" t="s">
        <v>358</v>
      </c>
      <c r="C17" s="1076"/>
      <c r="D17" s="1076"/>
      <c r="E17" s="1076"/>
      <c r="F17" s="1076"/>
      <c r="G17" s="1076"/>
      <c r="H17" s="1076"/>
      <c r="I17" s="1100"/>
      <c r="J17" s="1100"/>
      <c r="K17" s="674"/>
      <c r="L17" s="674"/>
      <c r="M17" s="679"/>
      <c r="N17" s="1117"/>
      <c r="O17" s="1119"/>
      <c r="P17" s="1119"/>
      <c r="Q17" s="1119"/>
      <c r="R17" s="1122"/>
    </row>
    <row r="18" spans="1:18" ht="27.95" customHeight="1">
      <c r="A18" s="1077" t="s">
        <v>626</v>
      </c>
      <c r="B18" s="1076" t="s">
        <v>166</v>
      </c>
      <c r="C18" s="1076"/>
      <c r="D18" s="1076"/>
      <c r="E18" s="1076"/>
      <c r="F18" s="1076"/>
      <c r="G18" s="1076"/>
      <c r="H18" s="1076"/>
      <c r="I18" s="1100" t="s">
        <v>232</v>
      </c>
      <c r="J18" s="1100"/>
      <c r="K18" s="674"/>
      <c r="L18" s="674"/>
      <c r="M18" s="679"/>
      <c r="N18" s="1117"/>
      <c r="O18" s="1119"/>
      <c r="P18" s="1119"/>
      <c r="Q18" s="1119"/>
      <c r="R18" s="1122"/>
    </row>
    <row r="19" spans="1:18" ht="27.95" customHeight="1">
      <c r="A19" s="1077"/>
      <c r="B19" s="1082" t="s">
        <v>679</v>
      </c>
      <c r="C19" s="1082"/>
      <c r="D19" s="1082"/>
      <c r="E19" s="1082"/>
      <c r="F19" s="1082"/>
      <c r="G19" s="1082"/>
      <c r="H19" s="1082"/>
      <c r="I19" s="1100" t="s">
        <v>680</v>
      </c>
      <c r="J19" s="1100"/>
      <c r="K19" s="674"/>
      <c r="L19" s="674"/>
      <c r="M19" s="679"/>
      <c r="N19" s="1117"/>
      <c r="O19" s="1119"/>
      <c r="P19" s="1119"/>
      <c r="Q19" s="1119"/>
      <c r="R19" s="1122"/>
    </row>
    <row r="20" spans="1:18" ht="27.95" customHeight="1">
      <c r="A20" s="1077"/>
      <c r="B20" s="1076" t="s">
        <v>681</v>
      </c>
      <c r="C20" s="1076"/>
      <c r="D20" s="1076"/>
      <c r="E20" s="1076"/>
      <c r="F20" s="1076"/>
      <c r="G20" s="1076"/>
      <c r="H20" s="1076"/>
      <c r="I20" s="1100" t="s">
        <v>253</v>
      </c>
      <c r="J20" s="1100"/>
      <c r="K20" s="674"/>
      <c r="L20" s="674"/>
      <c r="M20" s="679"/>
      <c r="N20" s="1117"/>
      <c r="O20" s="1119"/>
      <c r="P20" s="1119"/>
      <c r="Q20" s="1119"/>
      <c r="R20" s="1122"/>
    </row>
    <row r="21" spans="1:18" ht="27.95" customHeight="1">
      <c r="A21" s="1077"/>
      <c r="B21" s="1076" t="s">
        <v>607</v>
      </c>
      <c r="C21" s="1076"/>
      <c r="D21" s="1076"/>
      <c r="E21" s="1076"/>
      <c r="F21" s="1076"/>
      <c r="G21" s="1076"/>
      <c r="H21" s="1076"/>
      <c r="I21" s="1100" t="s">
        <v>682</v>
      </c>
      <c r="J21" s="1100"/>
      <c r="K21" s="674"/>
      <c r="L21" s="674"/>
      <c r="M21" s="679"/>
      <c r="N21" s="1117"/>
      <c r="O21" s="1119"/>
      <c r="P21" s="1119"/>
      <c r="Q21" s="1119"/>
      <c r="R21" s="1122"/>
    </row>
    <row r="22" spans="1:18" ht="27.95" customHeight="1">
      <c r="A22" s="1077" t="s">
        <v>683</v>
      </c>
      <c r="B22" s="1076" t="s">
        <v>684</v>
      </c>
      <c r="C22" s="1076"/>
      <c r="D22" s="1076"/>
      <c r="E22" s="1076"/>
      <c r="F22" s="1076"/>
      <c r="G22" s="1076"/>
      <c r="H22" s="1076"/>
      <c r="I22" s="1100" t="s">
        <v>99</v>
      </c>
      <c r="J22" s="1100"/>
      <c r="K22" s="674"/>
      <c r="L22" s="674"/>
      <c r="M22" s="679"/>
      <c r="N22" s="1117"/>
      <c r="O22" s="1119"/>
      <c r="P22" s="1119"/>
      <c r="Q22" s="1119"/>
      <c r="R22" s="1122"/>
    </row>
    <row r="23" spans="1:18" ht="27.95" customHeight="1">
      <c r="A23" s="1077"/>
      <c r="B23" s="1076" t="s">
        <v>685</v>
      </c>
      <c r="C23" s="1076"/>
      <c r="D23" s="1076"/>
      <c r="E23" s="1076"/>
      <c r="F23" s="1076"/>
      <c r="G23" s="1076"/>
      <c r="H23" s="1076"/>
      <c r="I23" s="1100"/>
      <c r="J23" s="1100"/>
      <c r="K23" s="674"/>
      <c r="L23" s="674"/>
      <c r="M23" s="679"/>
      <c r="N23" s="1117"/>
      <c r="O23" s="1119"/>
      <c r="P23" s="1119"/>
      <c r="Q23" s="1119"/>
      <c r="R23" s="1122"/>
    </row>
    <row r="24" spans="1:18" ht="27.95" customHeight="1">
      <c r="A24" s="1077"/>
      <c r="B24" s="1076" t="s">
        <v>502</v>
      </c>
      <c r="C24" s="1076"/>
      <c r="D24" s="1076"/>
      <c r="E24" s="1076"/>
      <c r="F24" s="1076"/>
      <c r="G24" s="1076"/>
      <c r="H24" s="1076"/>
      <c r="I24" s="1100"/>
      <c r="J24" s="1100"/>
      <c r="K24" s="674"/>
      <c r="L24" s="674"/>
      <c r="M24" s="679"/>
      <c r="N24" s="1117"/>
      <c r="O24" s="1119"/>
      <c r="P24" s="1119"/>
      <c r="Q24" s="1119"/>
      <c r="R24" s="1122"/>
    </row>
    <row r="25" spans="1:18" ht="27.95" customHeight="1">
      <c r="A25" s="1077"/>
      <c r="B25" s="1076" t="s">
        <v>133</v>
      </c>
      <c r="C25" s="1076"/>
      <c r="D25" s="1076"/>
      <c r="E25" s="1076"/>
      <c r="F25" s="1076"/>
      <c r="G25" s="1076"/>
      <c r="H25" s="1076"/>
      <c r="I25" s="1099"/>
      <c r="J25" s="1099"/>
      <c r="K25" s="674"/>
      <c r="L25" s="674"/>
      <c r="M25" s="679"/>
      <c r="N25" s="1117"/>
      <c r="O25" s="1119"/>
      <c r="P25" s="1119"/>
      <c r="Q25" s="1119"/>
      <c r="R25" s="1122"/>
    </row>
    <row r="26" spans="1:18" ht="27.95" customHeight="1">
      <c r="A26" s="1077"/>
      <c r="B26" s="1076" t="s">
        <v>617</v>
      </c>
      <c r="C26" s="1076"/>
      <c r="D26" s="1076"/>
      <c r="E26" s="1076"/>
      <c r="F26" s="1076"/>
      <c r="G26" s="1076"/>
      <c r="H26" s="1076"/>
      <c r="I26" s="1099"/>
      <c r="J26" s="1099"/>
      <c r="K26" s="674"/>
      <c r="L26" s="674"/>
      <c r="M26" s="679"/>
      <c r="N26" s="1117"/>
      <c r="O26" s="1119"/>
      <c r="P26" s="1119"/>
      <c r="Q26" s="1119"/>
      <c r="R26" s="1122"/>
    </row>
    <row r="27" spans="1:18">
      <c r="A27" s="1078"/>
      <c r="G27" s="1089"/>
      <c r="H27" s="1089"/>
      <c r="I27" s="1089"/>
      <c r="J27" s="1103"/>
      <c r="K27" s="1105"/>
      <c r="L27" s="1106"/>
      <c r="M27" s="1106"/>
      <c r="N27" s="1106"/>
      <c r="O27" s="1106"/>
      <c r="P27" s="1106"/>
      <c r="Q27" s="1106"/>
      <c r="R27" s="1123" t="s">
        <v>686</v>
      </c>
    </row>
    <row r="28" spans="1:18">
      <c r="G28" s="1086"/>
      <c r="H28" s="1086"/>
      <c r="I28" s="1086"/>
      <c r="J28" s="1090"/>
      <c r="K28" s="1106"/>
      <c r="L28" s="1106"/>
      <c r="M28" s="1106"/>
      <c r="N28" s="1106"/>
      <c r="O28" s="1106"/>
      <c r="P28" s="1106"/>
      <c r="Q28" s="1106"/>
      <c r="R28" s="1124"/>
    </row>
    <row r="29" spans="1:18" ht="13.5" customHeight="1">
      <c r="A29" s="1079" t="s">
        <v>687</v>
      </c>
      <c r="G29" s="1090"/>
      <c r="H29" s="1090"/>
      <c r="I29" s="1090"/>
      <c r="J29" s="1090"/>
      <c r="K29" s="1081"/>
      <c r="L29" s="1090"/>
      <c r="M29" s="1090"/>
      <c r="N29" s="1090"/>
      <c r="O29" s="512"/>
      <c r="P29" s="512"/>
      <c r="Q29" s="512"/>
      <c r="R29" s="512"/>
    </row>
    <row r="30" spans="1:18" ht="24" customHeight="1">
      <c r="A30" s="1080">
        <v>0</v>
      </c>
      <c r="B30" s="1080"/>
      <c r="C30" s="1080"/>
      <c r="D30" s="1080"/>
      <c r="E30" s="1087" t="s">
        <v>688</v>
      </c>
      <c r="F30" s="1087"/>
      <c r="G30" s="1091">
        <f>施工者名称</f>
        <v>0</v>
      </c>
      <c r="H30" s="1091"/>
      <c r="I30" s="1091"/>
      <c r="J30" s="1091"/>
      <c r="K30" s="1091"/>
      <c r="L30" s="1111" t="s">
        <v>188</v>
      </c>
      <c r="M30" s="1111"/>
      <c r="N30" s="1111"/>
      <c r="O30" s="1091">
        <f>責任技術者名</f>
        <v>0</v>
      </c>
      <c r="P30" s="1091"/>
      <c r="Q30" s="1091"/>
      <c r="R30" s="1107"/>
    </row>
    <row r="31" spans="1:18" ht="13.5" customHeight="1">
      <c r="H31" s="1095"/>
      <c r="I31" s="1095"/>
      <c r="J31" s="1095"/>
      <c r="K31" s="1102"/>
    </row>
    <row r="32" spans="1:18">
      <c r="M32" s="1101" t="s">
        <v>517</v>
      </c>
      <c r="N32" s="1101"/>
      <c r="O32" s="1101"/>
      <c r="P32" s="1101"/>
      <c r="Q32" s="1101"/>
      <c r="R32" s="1101"/>
    </row>
    <row r="33" spans="1:18" ht="13.5" customHeight="1">
      <c r="A33" s="1070" t="s">
        <v>689</v>
      </c>
      <c r="M33" s="1101"/>
      <c r="N33" s="1101"/>
      <c r="O33" s="1101"/>
      <c r="P33" s="1120"/>
      <c r="Q33" s="1120"/>
      <c r="R33" s="1120"/>
    </row>
    <row r="34" spans="1:18" ht="13.5" customHeight="1">
      <c r="M34" s="1101"/>
      <c r="N34" s="1101"/>
      <c r="O34" s="1101"/>
      <c r="P34" s="1120"/>
      <c r="Q34" s="1120"/>
      <c r="R34" s="1120"/>
    </row>
    <row r="35" spans="1:18" ht="13.5" customHeight="1">
      <c r="A35" s="1079" t="s">
        <v>662</v>
      </c>
      <c r="M35" s="1101"/>
      <c r="N35" s="1101"/>
      <c r="O35" s="1101"/>
      <c r="P35" s="1120"/>
      <c r="Q35" s="1120"/>
      <c r="R35" s="1120"/>
    </row>
    <row r="36" spans="1:18" ht="24" customHeight="1">
      <c r="A36" s="1080">
        <v>0</v>
      </c>
      <c r="B36" s="1080"/>
      <c r="C36" s="1080"/>
      <c r="D36" s="1080"/>
      <c r="E36" s="1087" t="s">
        <v>690</v>
      </c>
      <c r="F36" s="1087"/>
      <c r="G36" s="1091"/>
      <c r="H36" s="1091"/>
      <c r="I36" s="1091"/>
      <c r="J36" s="1091"/>
      <c r="K36" s="1107"/>
      <c r="M36" s="1101"/>
      <c r="N36" s="1101"/>
      <c r="O36" s="1101"/>
      <c r="P36" s="1120"/>
      <c r="Q36" s="1120"/>
      <c r="R36" s="1120"/>
    </row>
    <row r="37" spans="1:18" s="1072" customFormat="1" ht="13.5" customHeight="1">
      <c r="B37" s="1083"/>
      <c r="C37" s="1083"/>
      <c r="D37" s="1083"/>
      <c r="E37" s="1083"/>
      <c r="F37" s="1083"/>
      <c r="G37" s="1092"/>
      <c r="H37" s="1096"/>
      <c r="I37" s="1096"/>
      <c r="J37" s="1096"/>
      <c r="K37" s="1108"/>
      <c r="M37" s="1101"/>
      <c r="N37" s="1101"/>
      <c r="O37" s="1101"/>
      <c r="P37" s="1120"/>
      <c r="Q37" s="1120"/>
      <c r="R37" s="1120"/>
    </row>
  </sheetData>
  <sheetProtection sheet="1" objects="1" scenarios="1"/>
  <mergeCells count="89">
    <mergeCell ref="H1:I1"/>
    <mergeCell ref="J1:K1"/>
    <mergeCell ref="L1:P1"/>
    <mergeCell ref="Q1:R1"/>
    <mergeCell ref="A2:G2"/>
    <mergeCell ref="H2:I2"/>
    <mergeCell ref="J2:K2"/>
    <mergeCell ref="L2:P2"/>
    <mergeCell ref="Q2:R2"/>
    <mergeCell ref="J3:K3"/>
    <mergeCell ref="B4:C4"/>
    <mergeCell ref="D4:G4"/>
    <mergeCell ref="J4:K4"/>
    <mergeCell ref="M4:R4"/>
    <mergeCell ref="B5:C5"/>
    <mergeCell ref="D5:I5"/>
    <mergeCell ref="J5:K5"/>
    <mergeCell ref="M5:R5"/>
    <mergeCell ref="A7:H7"/>
    <mergeCell ref="I7:J7"/>
    <mergeCell ref="N7:R7"/>
    <mergeCell ref="A8:H8"/>
    <mergeCell ref="I8:J8"/>
    <mergeCell ref="N8:R8"/>
    <mergeCell ref="A9:H9"/>
    <mergeCell ref="N9:R9"/>
    <mergeCell ref="A10:H10"/>
    <mergeCell ref="N10:R10"/>
    <mergeCell ref="A11:H11"/>
    <mergeCell ref="I11:J11"/>
    <mergeCell ref="N11:R11"/>
    <mergeCell ref="B12:H12"/>
    <mergeCell ref="N12:R12"/>
    <mergeCell ref="B13:H13"/>
    <mergeCell ref="N13:R13"/>
    <mergeCell ref="B14:H14"/>
    <mergeCell ref="N14:R14"/>
    <mergeCell ref="B15:H15"/>
    <mergeCell ref="N15:R15"/>
    <mergeCell ref="B16:H16"/>
    <mergeCell ref="N16:R16"/>
    <mergeCell ref="B17:H17"/>
    <mergeCell ref="N17:R17"/>
    <mergeCell ref="B18:H18"/>
    <mergeCell ref="I18:J18"/>
    <mergeCell ref="N18:R18"/>
    <mergeCell ref="B19:H19"/>
    <mergeCell ref="I19:J19"/>
    <mergeCell ref="N19:R19"/>
    <mergeCell ref="B20:H20"/>
    <mergeCell ref="I20:J20"/>
    <mergeCell ref="N20:R20"/>
    <mergeCell ref="B21:H21"/>
    <mergeCell ref="I21:J21"/>
    <mergeCell ref="N21:R21"/>
    <mergeCell ref="B22:H22"/>
    <mergeCell ref="N22:R22"/>
    <mergeCell ref="B23:H23"/>
    <mergeCell ref="N23:R23"/>
    <mergeCell ref="B24:H24"/>
    <mergeCell ref="N24:R24"/>
    <mergeCell ref="B25:H25"/>
    <mergeCell ref="I25:J25"/>
    <mergeCell ref="N25:R25"/>
    <mergeCell ref="B26:H26"/>
    <mergeCell ref="I26:J26"/>
    <mergeCell ref="N26:R26"/>
    <mergeCell ref="A30:D30"/>
    <mergeCell ref="E30:F30"/>
    <mergeCell ref="G30:K30"/>
    <mergeCell ref="L30:N30"/>
    <mergeCell ref="O30:Q30"/>
    <mergeCell ref="M32:R32"/>
    <mergeCell ref="A36:D36"/>
    <mergeCell ref="E36:F36"/>
    <mergeCell ref="G36:J36"/>
    <mergeCell ref="B37:E37"/>
    <mergeCell ref="H37:J37"/>
    <mergeCell ref="T3:V4"/>
    <mergeCell ref="I9:J10"/>
    <mergeCell ref="A12:A17"/>
    <mergeCell ref="I12:J13"/>
    <mergeCell ref="I14:J15"/>
    <mergeCell ref="I16:J17"/>
    <mergeCell ref="A18:A21"/>
    <mergeCell ref="A22:A26"/>
    <mergeCell ref="I22:J24"/>
    <mergeCell ref="M33:O37"/>
    <mergeCell ref="P33:R37"/>
  </mergeCells>
  <phoneticPr fontId="20"/>
  <conditionalFormatting sqref="M26">
    <cfRule type="expression" dxfId="5" priority="1" stopIfTrue="1">
      <formula>AND(CELL("protect",M26)=0,入力欄色付)</formula>
    </cfRule>
  </conditionalFormatting>
  <conditionalFormatting sqref="M8:M25">
    <cfRule type="expression" dxfId="4" priority="2" stopIfTrue="1">
      <formula>AND(CELL("protect",M8)=0,入力欄色付)</formula>
    </cfRule>
  </conditionalFormatting>
  <conditionalFormatting sqref="A1:L1048576 M27:M33 N6:N31 M4:M7 M1:R3 M38:O65536 P6:R31 P33:R65536 O6:O31">
    <cfRule type="expression" dxfId="3" priority="3" stopIfTrue="1">
      <formula>AND(CELL("protect",A1)=0,入力欄色付)</formula>
    </cfRule>
  </conditionalFormatting>
  <dataValidations count="1">
    <dataValidation type="list" allowBlank="1" showDropDown="0" showInputMessage="1" showErrorMessage="1" prompt="－：該当無し_x000a_○：良好_x000a_△：保留、一部不適_x000a_×：否" sqref="K8:L26">
      <formula1>"－,○,△,×"</formula1>
    </dataValidation>
  </dataValidations>
  <pageMargins left="0.78740157480314965" right="0.39370078740157483" top="0.39370078740157483" bottom="0.39370078740157483" header="0" footer="0"/>
  <pageSetup paperSize="9" firstPageNumber="0" fitToWidth="1" fitToHeight="1" orientation="portrait" usePrinterDefaults="1" blackAndWhite="1" useFirstPageNumber="1" r:id="rId1"/>
  <headerFooter alignWithMargins="0"/>
  <legacyDrawing r:id="rId2"/>
</worksheet>
</file>

<file path=xl/worksheets/sheet18.xml><?xml version="1.0" encoding="utf-8"?>
<worksheet xmlns="http://schemas.openxmlformats.org/spreadsheetml/2006/main" xmlns:r="http://schemas.openxmlformats.org/officeDocument/2006/relationships" xmlns:mc="http://schemas.openxmlformats.org/markup-compatibility/2006">
  <sheetPr codeName="Sheet3">
    <tabColor indexed="52"/>
  </sheetPr>
  <dimension ref="A1:AG34"/>
  <sheetViews>
    <sheetView workbookViewId="0">
      <selection activeCell="Z7" sqref="Z7"/>
    </sheetView>
  </sheetViews>
  <sheetFormatPr defaultColWidth="8.875" defaultRowHeight="13.2"/>
  <cols>
    <col min="1" max="1" width="4.75" style="559" customWidth="1"/>
    <col min="2" max="2" width="8.875" style="559" bestFit="1" customWidth="0"/>
    <col min="3" max="16" width="4.75" style="559" customWidth="1"/>
    <col min="17" max="16384" width="8.875" style="559" bestFit="1" customWidth="0"/>
  </cols>
  <sheetData>
    <row r="1" spans="1:33" ht="24.95" customHeight="1">
      <c r="A1" s="1125" t="s">
        <v>649</v>
      </c>
      <c r="B1" s="1125"/>
      <c r="C1" s="1125"/>
      <c r="D1" s="1125"/>
      <c r="E1" s="1125"/>
      <c r="F1" s="1125"/>
      <c r="G1" s="1125"/>
      <c r="H1" s="1125"/>
      <c r="I1" s="1125"/>
      <c r="J1" s="1125"/>
      <c r="K1" s="1125"/>
      <c r="L1" s="1125"/>
      <c r="M1" s="1125"/>
      <c r="N1" s="1125"/>
      <c r="O1" s="1125"/>
      <c r="P1" s="1125"/>
      <c r="R1" s="1135" t="s">
        <v>523</v>
      </c>
      <c r="S1" s="1137"/>
      <c r="V1" s="559" t="s">
        <v>375</v>
      </c>
    </row>
    <row r="2" spans="1:33" ht="24.95" customHeight="1">
      <c r="A2" s="1125"/>
      <c r="B2" s="1125"/>
      <c r="C2" s="1125"/>
      <c r="D2" s="1125"/>
      <c r="E2" s="1125"/>
      <c r="F2" s="1125"/>
      <c r="G2" s="1125"/>
      <c r="H2" s="1125"/>
      <c r="I2" s="1125"/>
      <c r="J2" s="1125"/>
      <c r="K2" s="1125"/>
      <c r="L2" s="1125"/>
      <c r="M2" s="1125"/>
      <c r="N2" s="1125"/>
      <c r="O2" s="1125"/>
      <c r="P2" s="1125"/>
      <c r="R2" s="1136"/>
      <c r="S2" s="1138"/>
      <c r="T2" s="559"/>
    </row>
    <row r="3" spans="1:33" ht="24.95" customHeight="1">
      <c r="S3" s="559" t="s">
        <v>536</v>
      </c>
      <c r="T3" s="559"/>
    </row>
    <row r="4" spans="1:33" ht="24.95" customHeight="1">
      <c r="J4" s="663" t="s">
        <v>691</v>
      </c>
      <c r="K4" s="1134"/>
      <c r="L4" s="663" t="s">
        <v>692</v>
      </c>
      <c r="M4" s="1134"/>
      <c r="N4" s="663" t="s">
        <v>693</v>
      </c>
      <c r="O4" s="1134"/>
      <c r="P4" s="663" t="s">
        <v>219</v>
      </c>
      <c r="R4" s="559" t="s">
        <v>694</v>
      </c>
    </row>
    <row r="5" spans="1:33" ht="9.9499999999999993" customHeight="1">
      <c r="J5" s="663"/>
      <c r="K5" s="663"/>
      <c r="L5" s="663"/>
      <c r="M5" s="663"/>
      <c r="N5" s="663"/>
      <c r="O5" s="663"/>
      <c r="P5" s="663"/>
    </row>
    <row r="6" spans="1:33" ht="24.95" customHeight="1">
      <c r="B6" s="332" t="s">
        <v>228</v>
      </c>
      <c r="C6" s="332"/>
      <c r="D6" s="422">
        <f>魚沼市長名</f>
        <v>0</v>
      </c>
      <c r="E6" s="422"/>
      <c r="F6" s="422"/>
      <c r="G6" s="422"/>
      <c r="H6" s="40" t="s">
        <v>272</v>
      </c>
      <c r="I6" s="1133"/>
      <c r="R6" s="40"/>
      <c r="S6" s="40"/>
      <c r="X6" s="40"/>
      <c r="AE6" s="40"/>
      <c r="AF6" s="131" t="s">
        <v>272</v>
      </c>
    </row>
    <row r="7" spans="1:33" ht="24.95" customHeight="1">
      <c r="R7" s="559" t="s">
        <v>653</v>
      </c>
      <c r="T7" s="559"/>
      <c r="U7" s="559"/>
      <c r="V7" s="559"/>
      <c r="W7" s="559"/>
    </row>
    <row r="8" spans="1:33" ht="24.95" customHeight="1">
      <c r="B8" s="663" t="s">
        <v>695</v>
      </c>
      <c r="C8" s="663"/>
      <c r="D8" s="663"/>
      <c r="F8" s="1129" t="s">
        <v>247</v>
      </c>
      <c r="G8" s="1130" t="s">
        <v>348</v>
      </c>
      <c r="H8" s="1130"/>
      <c r="I8" s="1130"/>
      <c r="K8" s="1130" t="s">
        <v>696</v>
      </c>
      <c r="L8" s="1130"/>
      <c r="M8" s="1130"/>
      <c r="N8" s="1130"/>
      <c r="O8" s="1130"/>
      <c r="P8" s="1130"/>
      <c r="S8" s="559" t="s">
        <v>555</v>
      </c>
    </row>
    <row r="9" spans="1:33" ht="9.9499999999999993" customHeight="1">
      <c r="B9" s="663"/>
      <c r="C9" s="663"/>
      <c r="D9" s="663"/>
      <c r="F9" s="663"/>
      <c r="G9" s="642"/>
      <c r="H9" s="642"/>
      <c r="I9" s="642"/>
      <c r="K9" s="1130"/>
      <c r="L9" s="1130"/>
      <c r="M9" s="1130"/>
      <c r="N9" s="1130"/>
      <c r="O9" s="1130"/>
      <c r="P9" s="1130"/>
      <c r="R9" s="559"/>
      <c r="S9" s="559"/>
    </row>
    <row r="10" spans="1:33" ht="24.95" customHeight="1">
      <c r="B10" s="663"/>
      <c r="C10" s="663"/>
      <c r="D10" s="663"/>
      <c r="F10" s="1129" t="s">
        <v>247</v>
      </c>
      <c r="G10" s="1130" t="s">
        <v>697</v>
      </c>
      <c r="H10" s="1130"/>
      <c r="I10" s="1130"/>
      <c r="K10" s="1130"/>
      <c r="L10" s="1130"/>
      <c r="M10" s="1130"/>
      <c r="N10" s="1130"/>
      <c r="O10" s="1130"/>
      <c r="P10" s="1130"/>
      <c r="R10" s="559"/>
      <c r="S10" s="559" t="s">
        <v>698</v>
      </c>
    </row>
    <row r="11" spans="1:33" ht="15" customHeight="1">
      <c r="B11" s="663"/>
      <c r="C11" s="663"/>
      <c r="F11" s="642"/>
      <c r="G11" s="642"/>
      <c r="H11" s="642"/>
      <c r="I11" s="642"/>
      <c r="J11" s="642"/>
      <c r="O11" s="663"/>
      <c r="T11" s="1139"/>
      <c r="U11" s="663"/>
      <c r="V11" s="663"/>
      <c r="W11" s="663"/>
    </row>
    <row r="12" spans="1:33" ht="24.95" customHeight="1">
      <c r="B12" s="559" t="s">
        <v>403</v>
      </c>
      <c r="C12" s="559"/>
      <c r="D12" s="559"/>
      <c r="E12" s="559"/>
      <c r="F12" s="559"/>
      <c r="G12" s="559"/>
      <c r="H12" s="559"/>
      <c r="I12" s="559"/>
      <c r="J12" s="559"/>
      <c r="S12" s="559" t="s">
        <v>332</v>
      </c>
      <c r="W12" s="559"/>
      <c r="X12" s="559"/>
      <c r="Y12" s="559"/>
      <c r="Z12" s="559"/>
      <c r="AA12" s="559"/>
      <c r="AB12" s="559"/>
      <c r="AC12" s="559"/>
      <c r="AD12" s="559"/>
      <c r="AE12" s="559"/>
      <c r="AF12" s="559"/>
      <c r="AG12" s="559"/>
    </row>
    <row r="13" spans="1:33" ht="24.95" customHeight="1">
      <c r="S13" s="559" t="s">
        <v>615</v>
      </c>
      <c r="W13" s="559"/>
      <c r="X13" s="559"/>
      <c r="Y13" s="559"/>
      <c r="Z13" s="559"/>
      <c r="AA13" s="559"/>
      <c r="AB13" s="559"/>
      <c r="AC13" s="559"/>
      <c r="AD13" s="559"/>
      <c r="AE13" s="559"/>
      <c r="AF13" s="559"/>
      <c r="AG13" s="559"/>
    </row>
    <row r="14" spans="1:33" ht="24.95" customHeight="1">
      <c r="F14" s="663" t="s">
        <v>275</v>
      </c>
      <c r="G14" s="663"/>
      <c r="H14" s="663"/>
      <c r="S14" s="559" t="s">
        <v>699</v>
      </c>
      <c r="T14" s="559"/>
      <c r="U14" s="559"/>
      <c r="V14" s="559"/>
      <c r="W14" s="559"/>
      <c r="X14" s="559"/>
      <c r="Y14" s="559"/>
      <c r="Z14" s="559"/>
      <c r="AA14" s="559"/>
      <c r="AB14" s="559"/>
    </row>
    <row r="15" spans="1:33" ht="24.95" customHeight="1">
      <c r="G15" s="700" t="s">
        <v>669</v>
      </c>
      <c r="H15" s="700"/>
      <c r="I15" s="633"/>
      <c r="J15" s="633"/>
      <c r="K15" s="633"/>
      <c r="L15" s="633"/>
      <c r="M15" s="633"/>
      <c r="N15" s="633"/>
      <c r="O15" s="633"/>
      <c r="P15" s="633"/>
      <c r="T15" s="559" t="s">
        <v>310</v>
      </c>
      <c r="U15" s="559"/>
      <c r="V15" s="559"/>
      <c r="W15" s="559"/>
      <c r="X15" s="559"/>
      <c r="Y15" s="559"/>
      <c r="Z15" s="559"/>
      <c r="AA15" s="559"/>
      <c r="AB15" s="559"/>
    </row>
    <row r="16" spans="1:33" ht="24.95" customHeight="1">
      <c r="W16" s="559"/>
      <c r="X16" s="559"/>
      <c r="Y16" s="559"/>
      <c r="Z16" s="783"/>
      <c r="AA16" s="783"/>
      <c r="AB16" s="783"/>
      <c r="AC16" s="783"/>
      <c r="AD16" s="783"/>
      <c r="AE16" s="559"/>
    </row>
    <row r="17" spans="1:31" ht="24.95" customHeight="1">
      <c r="G17" s="700" t="s">
        <v>395</v>
      </c>
      <c r="H17" s="700"/>
      <c r="I17" s="633"/>
      <c r="J17" s="633"/>
      <c r="K17" s="633"/>
      <c r="L17" s="633"/>
      <c r="M17" s="633"/>
      <c r="N17" s="633"/>
      <c r="O17" s="633"/>
      <c r="P17" s="753" t="s">
        <v>110</v>
      </c>
      <c r="R17" s="559" t="s">
        <v>700</v>
      </c>
      <c r="W17" s="559"/>
      <c r="X17" s="559"/>
      <c r="Y17" s="559"/>
      <c r="Z17" s="642"/>
      <c r="AA17" s="642"/>
      <c r="AB17" s="642"/>
      <c r="AC17" s="642"/>
      <c r="AD17" s="642"/>
      <c r="AE17" s="642"/>
    </row>
    <row r="18" spans="1:31" ht="24.95" customHeight="1">
      <c r="W18" s="559"/>
      <c r="X18" s="559"/>
      <c r="Y18" s="559"/>
      <c r="Z18" s="559"/>
      <c r="AA18" s="559"/>
      <c r="AB18" s="559"/>
      <c r="AC18" s="559"/>
      <c r="AD18" s="559"/>
      <c r="AE18" s="559"/>
    </row>
    <row r="19" spans="1:31" ht="24.95" customHeight="1">
      <c r="A19" s="663" t="s">
        <v>701</v>
      </c>
      <c r="B19" s="663"/>
      <c r="C19" s="663"/>
      <c r="D19" s="663"/>
      <c r="E19" s="663"/>
      <c r="F19" s="663"/>
      <c r="G19" s="663"/>
      <c r="H19" s="663"/>
      <c r="I19" s="663"/>
      <c r="J19" s="663"/>
      <c r="K19" s="663"/>
      <c r="L19" s="663"/>
      <c r="M19" s="663"/>
      <c r="N19" s="663"/>
      <c r="O19" s="663"/>
      <c r="P19" s="663"/>
      <c r="Y19" s="559"/>
    </row>
    <row r="20" spans="1:31" ht="18" customHeight="1">
      <c r="B20" s="642"/>
      <c r="C20" s="642"/>
      <c r="Y20" s="559"/>
    </row>
    <row r="21" spans="1:31" ht="24.95" customHeight="1">
      <c r="B21" s="1126" t="s">
        <v>185</v>
      </c>
      <c r="C21" s="1126"/>
      <c r="D21" s="1126"/>
      <c r="E21" s="1128"/>
      <c r="F21" s="1128"/>
      <c r="G21" s="1131" t="str">
        <f>共通情報!C12</f>
        <v>魚沼市</v>
      </c>
      <c r="H21" s="1131"/>
      <c r="I21" s="1131"/>
      <c r="J21" s="1131"/>
      <c r="K21" s="1131"/>
      <c r="L21" s="1131"/>
      <c r="M21" s="1131"/>
      <c r="N21" s="1131"/>
      <c r="O21" s="1131"/>
      <c r="P21" s="1131"/>
    </row>
    <row r="22" spans="1:31" ht="24.95" customHeight="1">
      <c r="B22" s="642"/>
      <c r="C22" s="642"/>
      <c r="G22" s="642"/>
      <c r="H22" s="642"/>
      <c r="I22" s="642"/>
      <c r="J22" s="642"/>
      <c r="K22" s="642"/>
      <c r="L22" s="642"/>
      <c r="M22" s="642"/>
      <c r="N22" s="642"/>
      <c r="O22" s="642"/>
      <c r="P22" s="642"/>
    </row>
    <row r="23" spans="1:31" ht="24.95" customHeight="1">
      <c r="B23" s="1127" t="s">
        <v>366</v>
      </c>
      <c r="C23" s="1127"/>
      <c r="D23" s="1127"/>
      <c r="E23" s="1127" t="s">
        <v>669</v>
      </c>
      <c r="F23" s="1127"/>
      <c r="G23" s="1131">
        <f>共通情報!C15</f>
        <v>0</v>
      </c>
      <c r="H23" s="1131"/>
      <c r="I23" s="1131"/>
      <c r="J23" s="1131"/>
      <c r="K23" s="1131"/>
      <c r="L23" s="1131"/>
      <c r="M23" s="1131"/>
      <c r="N23" s="1131"/>
      <c r="O23" s="1131"/>
      <c r="P23" s="1131"/>
      <c r="S23" s="559" t="s">
        <v>548</v>
      </c>
    </row>
    <row r="24" spans="1:31" ht="24.95" customHeight="1">
      <c r="B24" s="642"/>
      <c r="C24" s="642"/>
      <c r="G24" s="642"/>
      <c r="H24" s="642"/>
      <c r="I24" s="642"/>
      <c r="J24" s="642"/>
      <c r="K24" s="642"/>
      <c r="L24" s="642"/>
      <c r="M24" s="642"/>
      <c r="N24" s="642"/>
      <c r="O24" s="642"/>
      <c r="P24" s="642"/>
    </row>
    <row r="25" spans="1:31" ht="24.95" customHeight="1">
      <c r="B25" s="642"/>
      <c r="C25" s="642"/>
      <c r="E25" s="1127" t="s">
        <v>395</v>
      </c>
      <c r="F25" s="1127"/>
      <c r="G25" s="1131">
        <f>共通情報!C14</f>
        <v>0</v>
      </c>
      <c r="H25" s="1131"/>
      <c r="I25" s="1131"/>
      <c r="J25" s="1131"/>
      <c r="K25" s="1131"/>
      <c r="L25" s="1131"/>
      <c r="M25" s="1131"/>
      <c r="N25" s="1131"/>
      <c r="O25" s="1131"/>
      <c r="P25" s="1131"/>
    </row>
    <row r="26" spans="1:31" ht="24.95" customHeight="1">
      <c r="B26" s="642"/>
      <c r="C26" s="642"/>
      <c r="G26" s="642"/>
      <c r="H26" s="642"/>
      <c r="I26" s="642"/>
      <c r="J26" s="642"/>
      <c r="K26" s="642"/>
      <c r="L26" s="642"/>
      <c r="M26" s="642"/>
      <c r="N26" s="642"/>
      <c r="O26" s="642"/>
      <c r="P26" s="642"/>
    </row>
    <row r="27" spans="1:31" ht="24.95" customHeight="1">
      <c r="B27" s="1127" t="s">
        <v>359</v>
      </c>
      <c r="C27" s="1127"/>
      <c r="D27" s="1127"/>
      <c r="E27" s="1128"/>
      <c r="F27" s="1128"/>
      <c r="G27" s="1131">
        <f>共通情報!C5</f>
        <v>0</v>
      </c>
      <c r="H27" s="1131"/>
      <c r="I27" s="1131"/>
      <c r="J27" s="1131"/>
      <c r="K27" s="1131"/>
      <c r="L27" s="1131"/>
      <c r="M27" s="1131"/>
      <c r="N27" s="1131"/>
      <c r="O27" s="1131"/>
      <c r="P27" s="1131"/>
    </row>
    <row r="28" spans="1:31" ht="24.95" customHeight="1">
      <c r="B28" s="642"/>
      <c r="C28" s="642"/>
      <c r="G28" s="642"/>
      <c r="H28" s="642"/>
      <c r="I28" s="642"/>
      <c r="J28" s="642"/>
      <c r="K28" s="642"/>
      <c r="L28" s="642"/>
      <c r="M28" s="642"/>
      <c r="N28" s="642"/>
      <c r="O28" s="642"/>
      <c r="P28" s="642"/>
    </row>
    <row r="29" spans="1:31" ht="24.95" customHeight="1">
      <c r="B29" s="1127" t="s">
        <v>182</v>
      </c>
      <c r="C29" s="1127"/>
      <c r="D29" s="1127"/>
      <c r="E29" s="1128"/>
      <c r="F29" s="1128"/>
      <c r="G29" s="1131" t="s">
        <v>672</v>
      </c>
      <c r="H29" s="1131"/>
      <c r="I29" s="1131"/>
      <c r="J29" s="1131"/>
      <c r="K29" s="1131"/>
      <c r="L29" s="1131"/>
      <c r="M29" s="1131"/>
      <c r="N29" s="1131"/>
      <c r="O29" s="1131"/>
      <c r="P29" s="1131"/>
      <c r="R29" s="559" t="s">
        <v>703</v>
      </c>
    </row>
    <row r="30" spans="1:31" ht="24.95" customHeight="1">
      <c r="G30" s="642"/>
      <c r="H30" s="642"/>
      <c r="I30" s="642"/>
      <c r="J30" s="642"/>
      <c r="K30" s="642"/>
      <c r="L30" s="642"/>
      <c r="M30" s="642"/>
      <c r="N30" s="642"/>
      <c r="O30" s="642"/>
      <c r="P30" s="642"/>
      <c r="S30" s="559" t="s">
        <v>468</v>
      </c>
    </row>
    <row r="31" spans="1:31" ht="24.95" customHeight="1">
      <c r="E31" s="1128"/>
      <c r="F31" s="1128"/>
      <c r="G31" s="1132"/>
      <c r="H31" s="1132"/>
      <c r="I31" s="1132"/>
      <c r="J31" s="1132"/>
      <c r="K31" s="1132"/>
      <c r="L31" s="1132"/>
      <c r="M31" s="1132"/>
      <c r="N31" s="1132"/>
      <c r="O31" s="1132"/>
      <c r="P31" s="1132"/>
      <c r="S31" s="663" t="s">
        <v>704</v>
      </c>
      <c r="T31" s="559" t="s">
        <v>672</v>
      </c>
    </row>
    <row r="32" spans="1:31" ht="24.95" customHeight="1">
      <c r="S32" s="663" t="s">
        <v>704</v>
      </c>
      <c r="T32" s="559" t="s">
        <v>351</v>
      </c>
    </row>
    <row r="33" spans="19:23" ht="24.95" customHeight="1">
      <c r="S33" s="663" t="s">
        <v>704</v>
      </c>
      <c r="T33" s="559" t="s">
        <v>705</v>
      </c>
    </row>
    <row r="34" spans="19:23" ht="24.95" customHeight="1">
      <c r="W34" s="559" t="s">
        <v>706</v>
      </c>
    </row>
    <row r="35" spans="19:23" ht="24.95" customHeight="1"/>
    <row r="36" spans="19:23" ht="24.95" customHeight="1"/>
    <row r="37" spans="19:23" ht="24.95" customHeight="1"/>
    <row r="38" spans="19:23" ht="24.95" customHeight="1"/>
    <row r="39" spans="19:23" ht="24.95" customHeight="1"/>
    <row r="40" spans="19:23" ht="24.95" customHeight="1"/>
    <row r="41" spans="19:23" ht="24.95" customHeight="1"/>
    <row r="42" spans="19:23" ht="24.95" customHeight="1"/>
    <row r="43" spans="19:23" ht="24.95" customHeight="1"/>
    <row r="44" spans="19:23" ht="24.95" customHeight="1"/>
  </sheetData>
  <sheetProtection sheet="1" objects="1" scenarios="1"/>
  <mergeCells count="24">
    <mergeCell ref="B6:C6"/>
    <mergeCell ref="D6:G6"/>
    <mergeCell ref="G8:I8"/>
    <mergeCell ref="G10:I10"/>
    <mergeCell ref="F14:H14"/>
    <mergeCell ref="G15:H15"/>
    <mergeCell ref="G17:H17"/>
    <mergeCell ref="A19:P19"/>
    <mergeCell ref="B21:D21"/>
    <mergeCell ref="G21:P21"/>
    <mergeCell ref="B23:D23"/>
    <mergeCell ref="E23:F23"/>
    <mergeCell ref="G23:P23"/>
    <mergeCell ref="E25:F25"/>
    <mergeCell ref="G25:P25"/>
    <mergeCell ref="B27:D27"/>
    <mergeCell ref="G27:P27"/>
    <mergeCell ref="B29:D29"/>
    <mergeCell ref="G29:P29"/>
    <mergeCell ref="G31:P31"/>
    <mergeCell ref="A1:P2"/>
    <mergeCell ref="R1:S2"/>
    <mergeCell ref="B8:D10"/>
    <mergeCell ref="K8:P10"/>
  </mergeCells>
  <phoneticPr fontId="20"/>
  <conditionalFormatting sqref="B6 D6 H6:I6 R6:S6 X6 AE6:AF6">
    <cfRule type="expression" dxfId="2" priority="1" stopIfTrue="1">
      <formula>AND(CELL("protect",B6)=0,入力欄色付)</formula>
    </cfRule>
  </conditionalFormatting>
  <conditionalFormatting sqref="F10">
    <cfRule type="expression" dxfId="1" priority="2" stopIfTrue="1">
      <formula>AND(CELL("protect",F10)=0,入力欄色付)</formula>
    </cfRule>
  </conditionalFormatting>
  <conditionalFormatting sqref="F8">
    <cfRule type="expression" dxfId="0" priority="3" stopIfTrue="1">
      <formula>AND(CELL("protect",F8)=0,入力欄色付)</formula>
    </cfRule>
  </conditionalFormatting>
  <dataValidations count="1">
    <dataValidation type="list" allowBlank="1" showDropDown="0" showInputMessage="1" showErrorMessage="1" sqref="F8 F10">
      <formula1>"□,☑"</formula1>
    </dataValidation>
  </dataValidations>
  <pageMargins left="0.98425196850393704" right="0.78740157480314954" top="0.78740157480314954" bottom="0.78740157480314954" header="0.51181102362204722" footer="0.51181102362204722"/>
  <pageSetup paperSize="9" firstPageNumber="0" fitToWidth="1" fitToHeight="1" orientation="portrait" usePrinterDefaults="1" blackAndWhite="1"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1">
    <tabColor indexed="23"/>
  </sheetPr>
  <dimension ref="A1:H80"/>
  <sheetViews>
    <sheetView workbookViewId="0">
      <selection activeCell="C17" sqref="C17"/>
    </sheetView>
  </sheetViews>
  <sheetFormatPr defaultRowHeight="13.2"/>
  <cols>
    <col min="1" max="1" width="19.625" customWidth="1"/>
    <col min="2" max="2" width="16.625" customWidth="1"/>
    <col min="3" max="3" width="54.375" style="8" customWidth="1"/>
    <col min="4" max="4" width="44.875" style="8" customWidth="1"/>
    <col min="5" max="5" width="6.625" customWidth="1"/>
    <col min="6" max="6" width="8.375" customWidth="1"/>
  </cols>
  <sheetData>
    <row r="1" spans="1:8">
      <c r="A1" t="s">
        <v>28</v>
      </c>
      <c r="C1" s="23"/>
      <c r="D1" s="23"/>
    </row>
    <row r="2" spans="1:8" s="8" customFormat="1">
      <c r="A2" s="11" t="s">
        <v>23</v>
      </c>
      <c r="B2" s="11"/>
      <c r="C2" s="24">
        <v>0.1</v>
      </c>
      <c r="D2" s="33"/>
      <c r="E2" s="36"/>
      <c r="F2" s="36"/>
      <c r="G2" s="36"/>
      <c r="H2" s="36"/>
    </row>
    <row r="3" spans="1:8" s="8" customFormat="1">
      <c r="A3" s="11" t="s">
        <v>30</v>
      </c>
      <c r="B3" s="11"/>
      <c r="C3" s="25"/>
      <c r="D3" s="33" t="s">
        <v>15</v>
      </c>
      <c r="E3" s="36"/>
      <c r="F3" s="36"/>
      <c r="G3" s="36"/>
      <c r="H3" s="36"/>
    </row>
    <row r="4" spans="1:8" s="8" customFormat="1">
      <c r="A4" s="12"/>
      <c r="B4" s="18"/>
      <c r="C4" s="26"/>
      <c r="D4" s="34"/>
      <c r="E4" s="36"/>
      <c r="F4" s="36"/>
      <c r="G4" s="36"/>
      <c r="H4" s="36"/>
    </row>
    <row r="5" spans="1:8">
      <c r="A5" s="13" t="s">
        <v>13</v>
      </c>
      <c r="B5" s="19" t="s">
        <v>38</v>
      </c>
      <c r="C5" s="27"/>
      <c r="D5" s="33"/>
      <c r="E5" s="36"/>
      <c r="F5" s="36"/>
      <c r="G5" s="36"/>
      <c r="H5" s="36"/>
    </row>
    <row r="6" spans="1:8">
      <c r="A6" s="13"/>
      <c r="B6" s="19" t="s">
        <v>41</v>
      </c>
      <c r="C6" s="27"/>
      <c r="D6" s="33"/>
      <c r="E6" s="36"/>
      <c r="F6" s="36"/>
      <c r="G6" s="36"/>
      <c r="H6" s="36"/>
    </row>
    <row r="7" spans="1:8">
      <c r="A7" s="13"/>
      <c r="B7" s="19" t="s">
        <v>53</v>
      </c>
      <c r="C7" s="27"/>
      <c r="D7" s="33"/>
      <c r="E7" s="36"/>
      <c r="F7" s="36"/>
      <c r="G7" s="36"/>
      <c r="H7" s="36"/>
    </row>
    <row r="8" spans="1:8" s="8" customFormat="1">
      <c r="A8" s="11" t="s">
        <v>62</v>
      </c>
      <c r="B8" s="11"/>
      <c r="C8" s="27"/>
      <c r="D8" s="33"/>
      <c r="E8" s="36"/>
      <c r="F8" s="36"/>
      <c r="G8" s="36"/>
      <c r="H8" s="36"/>
    </row>
    <row r="9" spans="1:8" s="9" customFormat="1" ht="14.4">
      <c r="A9" s="14" t="s">
        <v>64</v>
      </c>
      <c r="B9" s="20"/>
      <c r="C9" s="28"/>
      <c r="D9" s="35"/>
    </row>
    <row r="10" spans="1:8" s="9" customFormat="1" ht="14.4">
      <c r="A10" s="14" t="s">
        <v>65</v>
      </c>
      <c r="B10" s="20"/>
      <c r="C10" s="29"/>
      <c r="D10" s="35"/>
    </row>
    <row r="11" spans="1:8" s="8" customFormat="1">
      <c r="A11" s="12"/>
      <c r="B11" s="18"/>
      <c r="C11" s="26"/>
      <c r="D11" s="34"/>
      <c r="E11" s="36"/>
      <c r="F11" s="36"/>
      <c r="G11" s="36"/>
      <c r="H11" s="36"/>
    </row>
    <row r="12" spans="1:8" s="8" customFormat="1">
      <c r="A12" s="11" t="s">
        <v>68</v>
      </c>
      <c r="B12" s="11"/>
      <c r="C12" s="30" t="s">
        <v>77</v>
      </c>
      <c r="D12" s="33"/>
      <c r="E12" s="36"/>
      <c r="F12" s="36"/>
      <c r="G12" s="36"/>
      <c r="H12" s="36"/>
    </row>
    <row r="13" spans="1:8" s="8" customFormat="1">
      <c r="A13" s="12"/>
      <c r="B13" s="18"/>
      <c r="C13" s="26"/>
      <c r="D13" s="34"/>
      <c r="E13" s="36"/>
      <c r="F13" s="36"/>
      <c r="G13" s="36"/>
      <c r="H13" s="36"/>
    </row>
    <row r="14" spans="1:8" s="9" customFormat="1" ht="14.4">
      <c r="A14" s="15" t="s">
        <v>82</v>
      </c>
      <c r="B14" s="21" t="s">
        <v>42</v>
      </c>
      <c r="C14" s="28"/>
      <c r="D14" s="35" t="s">
        <v>85</v>
      </c>
    </row>
    <row r="15" spans="1:8" s="9" customFormat="1" ht="14.4">
      <c r="A15" s="15"/>
      <c r="B15" s="21" t="s">
        <v>95</v>
      </c>
      <c r="C15" s="28"/>
      <c r="D15" s="35"/>
    </row>
    <row r="16" spans="1:8" s="8" customFormat="1">
      <c r="A16" s="15"/>
      <c r="B16" s="19" t="s">
        <v>53</v>
      </c>
      <c r="C16" s="27"/>
      <c r="D16" s="27"/>
      <c r="E16" s="36"/>
      <c r="F16" s="36"/>
      <c r="G16" s="36"/>
      <c r="H16" s="36"/>
    </row>
    <row r="17" spans="1:8" s="8" customFormat="1">
      <c r="A17" s="12"/>
      <c r="B17" s="18"/>
      <c r="C17" s="26"/>
      <c r="D17" s="34"/>
      <c r="E17" s="36"/>
      <c r="F17" s="36"/>
      <c r="G17" s="36"/>
      <c r="H17" s="36"/>
    </row>
    <row r="18" spans="1:8" s="8" customFormat="1">
      <c r="A18" s="13" t="s">
        <v>96</v>
      </c>
      <c r="B18" s="19" t="s">
        <v>84</v>
      </c>
      <c r="C18" s="27"/>
      <c r="D18" s="33"/>
      <c r="E18" s="36"/>
      <c r="F18" s="36"/>
      <c r="G18" s="36"/>
      <c r="H18" s="36"/>
    </row>
    <row r="19" spans="1:8" s="8" customFormat="1">
      <c r="A19" s="13"/>
      <c r="B19" s="19" t="s">
        <v>95</v>
      </c>
      <c r="C19" s="27"/>
      <c r="D19" s="33"/>
      <c r="E19" s="36"/>
      <c r="F19" s="36"/>
      <c r="G19" s="36"/>
      <c r="H19" s="36"/>
    </row>
    <row r="20" spans="1:8" s="8" customFormat="1">
      <c r="A20" s="13"/>
      <c r="B20" s="19" t="s">
        <v>53</v>
      </c>
      <c r="C20" s="27"/>
      <c r="D20" s="33"/>
      <c r="E20" s="36"/>
      <c r="F20" s="36"/>
      <c r="G20" s="36"/>
      <c r="H20" s="36"/>
    </row>
    <row r="21" spans="1:8">
      <c r="A21" s="8"/>
      <c r="B21" s="8"/>
      <c r="C21" s="23"/>
      <c r="D21" s="23"/>
    </row>
    <row r="22" spans="1:8" s="9" customFormat="1" ht="14.4">
      <c r="A22" s="15" t="s">
        <v>74</v>
      </c>
      <c r="B22" s="22" t="s">
        <v>69</v>
      </c>
      <c r="C22" s="29"/>
      <c r="D22" s="35" t="s">
        <v>100</v>
      </c>
    </row>
    <row r="23" spans="1:8" s="9" customFormat="1" ht="14.4">
      <c r="A23" s="15"/>
      <c r="B23" s="22" t="s">
        <v>78</v>
      </c>
      <c r="C23" s="31">
        <v>45292</v>
      </c>
      <c r="D23" s="35" t="s">
        <v>104</v>
      </c>
    </row>
    <row r="24" spans="1:8">
      <c r="C24" s="8" t="s">
        <v>48</v>
      </c>
    </row>
    <row r="47" spans="1:4">
      <c r="A47" t="s">
        <v>105</v>
      </c>
    </row>
    <row r="48" spans="1:4" s="10" customFormat="1" ht="12">
      <c r="A48" s="16">
        <v>38967</v>
      </c>
      <c r="B48" s="10" t="s">
        <v>6</v>
      </c>
      <c r="C48" s="10" t="s">
        <v>0</v>
      </c>
    </row>
    <row r="49" spans="1:4" s="10" customFormat="1" ht="24">
      <c r="A49" s="16">
        <v>38971</v>
      </c>
      <c r="B49" s="10" t="s">
        <v>25</v>
      </c>
      <c r="C49" s="32" t="s">
        <v>89</v>
      </c>
    </row>
    <row r="50" spans="1:4" s="10" customFormat="1" ht="36">
      <c r="A50" s="16">
        <v>38972</v>
      </c>
      <c r="B50" s="10" t="s">
        <v>113</v>
      </c>
      <c r="C50" s="32" t="s">
        <v>116</v>
      </c>
    </row>
    <row r="51" spans="1:4" s="10" customFormat="1" ht="12">
      <c r="A51" s="16">
        <v>38973</v>
      </c>
      <c r="B51" s="10" t="s">
        <v>123</v>
      </c>
      <c r="C51" s="10" t="s">
        <v>79</v>
      </c>
    </row>
    <row r="52" spans="1:4" s="10" customFormat="1" ht="12">
      <c r="A52" s="16">
        <v>38974</v>
      </c>
      <c r="B52" s="10" t="s">
        <v>88</v>
      </c>
      <c r="C52" s="10" t="s">
        <v>55</v>
      </c>
    </row>
    <row r="53" spans="1:4" s="10" customFormat="1" ht="12">
      <c r="A53" s="16">
        <v>38976</v>
      </c>
      <c r="B53" s="10" t="s">
        <v>124</v>
      </c>
      <c r="C53" s="10" t="s">
        <v>128</v>
      </c>
    </row>
    <row r="54" spans="1:4" s="10" customFormat="1" ht="12">
      <c r="A54" s="16">
        <v>38986</v>
      </c>
      <c r="B54" s="10" t="s">
        <v>39</v>
      </c>
      <c r="C54" s="10" t="s">
        <v>103</v>
      </c>
    </row>
    <row r="55" spans="1:4" s="10" customFormat="1" ht="12">
      <c r="A55" s="16">
        <v>39007</v>
      </c>
      <c r="B55" s="10" t="s">
        <v>134</v>
      </c>
      <c r="C55" s="10" t="s">
        <v>138</v>
      </c>
    </row>
    <row r="56" spans="1:4" s="10" customFormat="1" ht="12">
      <c r="A56" s="16">
        <v>39007</v>
      </c>
      <c r="B56" s="10" t="s">
        <v>139</v>
      </c>
      <c r="C56" s="10" t="s">
        <v>112</v>
      </c>
    </row>
    <row r="57" spans="1:4" s="10" customFormat="1" ht="12">
      <c r="A57" s="16">
        <v>39008</v>
      </c>
      <c r="B57" s="10" t="s">
        <v>108</v>
      </c>
      <c r="C57" s="10" t="s">
        <v>44</v>
      </c>
    </row>
    <row r="58" spans="1:4" s="10" customFormat="1" ht="12">
      <c r="A58" s="16">
        <v>39008</v>
      </c>
      <c r="B58" s="10" t="s">
        <v>147</v>
      </c>
      <c r="C58" s="10" t="s">
        <v>149</v>
      </c>
    </row>
    <row r="59" spans="1:4" s="10" customFormat="1" ht="12">
      <c r="A59" s="16">
        <v>39542</v>
      </c>
      <c r="B59" s="10" t="s">
        <v>152</v>
      </c>
      <c r="C59" s="10" t="s">
        <v>57</v>
      </c>
    </row>
    <row r="60" spans="1:4" s="10" customFormat="1" ht="12">
      <c r="A60" s="16">
        <v>39821</v>
      </c>
      <c r="B60" s="10" t="s">
        <v>75</v>
      </c>
      <c r="C60" s="10" t="s">
        <v>19</v>
      </c>
    </row>
    <row r="61" spans="1:4" s="10" customFormat="1" ht="12">
      <c r="A61" s="16">
        <v>39913</v>
      </c>
      <c r="B61" s="10" t="s">
        <v>140</v>
      </c>
      <c r="C61" s="10" t="s">
        <v>114</v>
      </c>
    </row>
    <row r="62" spans="1:4" s="10" customFormat="1" ht="12">
      <c r="A62" s="16">
        <v>40637</v>
      </c>
      <c r="B62" s="10" t="s">
        <v>61</v>
      </c>
      <c r="C62" s="10" t="s">
        <v>107</v>
      </c>
    </row>
    <row r="63" spans="1:4" s="10" customFormat="1" ht="12">
      <c r="A63" s="16">
        <v>40637</v>
      </c>
      <c r="B63" s="10" t="s">
        <v>155</v>
      </c>
      <c r="C63" s="10" t="s">
        <v>157</v>
      </c>
    </row>
    <row r="64" spans="1:4" s="10" customFormat="1" ht="12">
      <c r="A64" s="16">
        <v>40674</v>
      </c>
      <c r="B64" s="10" t="s">
        <v>137</v>
      </c>
      <c r="C64" s="10" t="s">
        <v>148</v>
      </c>
    </row>
    <row r="65" spans="1:4" s="10" customFormat="1" ht="12">
      <c r="A65" s="16">
        <v>41058</v>
      </c>
      <c r="B65" s="10" t="s">
        <v>167</v>
      </c>
      <c r="C65" s="10" t="s">
        <v>171</v>
      </c>
    </row>
    <row r="66" spans="1:4">
      <c r="A66" s="16">
        <v>42010</v>
      </c>
      <c r="B66" s="10" t="s">
        <v>172</v>
      </c>
      <c r="C66" s="10" t="s">
        <v>176</v>
      </c>
    </row>
    <row r="67" spans="1:4">
      <c r="A67" s="16">
        <v>42055</v>
      </c>
      <c r="B67" s="10" t="s">
        <v>178</v>
      </c>
      <c r="C67" s="10" t="s">
        <v>8</v>
      </c>
    </row>
    <row r="68" spans="1:4">
      <c r="A68" s="16">
        <v>42290</v>
      </c>
      <c r="B68" s="10" t="s">
        <v>183</v>
      </c>
      <c r="C68" s="10" t="s">
        <v>186</v>
      </c>
    </row>
    <row r="69" spans="1:4">
      <c r="A69" s="16">
        <v>42314</v>
      </c>
      <c r="B69" s="10" t="s">
        <v>189</v>
      </c>
      <c r="C69" s="10" t="s">
        <v>190</v>
      </c>
    </row>
    <row r="70" spans="1:4">
      <c r="A70" s="16">
        <v>42347</v>
      </c>
      <c r="B70" s="10" t="s">
        <v>189</v>
      </c>
      <c r="C70" s="10" t="s">
        <v>191</v>
      </c>
    </row>
    <row r="71" spans="1:4">
      <c r="A71" s="17">
        <v>42374</v>
      </c>
      <c r="B71" s="10" t="s">
        <v>51</v>
      </c>
      <c r="C71" s="10" t="s">
        <v>198</v>
      </c>
    </row>
    <row r="72" spans="1:4">
      <c r="A72" s="17">
        <v>42828</v>
      </c>
      <c r="B72" s="10" t="s">
        <v>97</v>
      </c>
      <c r="C72" s="10" t="s">
        <v>200</v>
      </c>
    </row>
    <row r="73" spans="1:4">
      <c r="A73" s="17">
        <v>43559</v>
      </c>
      <c r="B73" s="10" t="s">
        <v>201</v>
      </c>
      <c r="C73" s="10" t="s">
        <v>205</v>
      </c>
    </row>
    <row r="74" spans="1:4">
      <c r="A74" s="17">
        <v>43739</v>
      </c>
      <c r="B74" s="10" t="s">
        <v>209</v>
      </c>
      <c r="C74" s="10" t="s">
        <v>210</v>
      </c>
    </row>
    <row r="75" spans="1:4">
      <c r="A75" s="17">
        <v>43739</v>
      </c>
      <c r="B75" s="10" t="s">
        <v>29</v>
      </c>
      <c r="C75" s="10" t="s">
        <v>9</v>
      </c>
    </row>
    <row r="76" spans="1:4">
      <c r="A76" s="17">
        <v>43929</v>
      </c>
      <c r="B76" s="10" t="s">
        <v>211</v>
      </c>
      <c r="C76" s="10" t="s">
        <v>213</v>
      </c>
    </row>
    <row r="77" spans="1:4">
      <c r="A77" s="17">
        <v>43929</v>
      </c>
      <c r="B77" s="10" t="s">
        <v>215</v>
      </c>
      <c r="C77" s="10" t="s">
        <v>221</v>
      </c>
    </row>
    <row r="78" spans="1:4">
      <c r="A78" s="17">
        <v>44256</v>
      </c>
      <c r="B78" s="10" t="s">
        <v>222</v>
      </c>
      <c r="C78" s="10" t="s">
        <v>223</v>
      </c>
    </row>
    <row r="79" spans="1:4">
      <c r="A79" s="17">
        <v>44652</v>
      </c>
      <c r="B79" s="10" t="s">
        <v>226</v>
      </c>
      <c r="C79" s="10" t="s">
        <v>227</v>
      </c>
    </row>
    <row r="80" spans="1:4" ht="40" customHeight="1">
      <c r="A80" s="17">
        <v>45383</v>
      </c>
      <c r="B80" s="10" t="s">
        <v>187</v>
      </c>
      <c r="C80" s="32" t="s">
        <v>702</v>
      </c>
    </row>
  </sheetData>
  <mergeCells count="14">
    <mergeCell ref="A2:B2"/>
    <mergeCell ref="A3:B3"/>
    <mergeCell ref="A4:B4"/>
    <mergeCell ref="A8:B8"/>
    <mergeCell ref="A9:B9"/>
    <mergeCell ref="A10:B10"/>
    <mergeCell ref="A11:B11"/>
    <mergeCell ref="A12:B12"/>
    <mergeCell ref="A13:B13"/>
    <mergeCell ref="A17:B17"/>
    <mergeCell ref="A5:A7"/>
    <mergeCell ref="A14:A16"/>
    <mergeCell ref="A18:A20"/>
    <mergeCell ref="A22:A23"/>
  </mergeCells>
  <phoneticPr fontId="20"/>
  <conditionalFormatting sqref="A78:C78 B79:C79">
    <cfRule type="expression" dxfId="31" priority="1" stopIfTrue="1">
      <formula>AND(CELL("protect",A78)=0,入力欄色付)</formula>
    </cfRule>
  </conditionalFormatting>
  <conditionalFormatting sqref="A77">
    <cfRule type="expression" dxfId="30" priority="2" stopIfTrue="1">
      <formula>AND(CELL("protect",A77)=0,入力欄色付)</formula>
    </cfRule>
  </conditionalFormatting>
  <conditionalFormatting sqref="C77">
    <cfRule type="expression" dxfId="29" priority="3" stopIfTrue="1">
      <formula>AND(CELL("protect",C77)=0,入力欄色付)</formula>
    </cfRule>
  </conditionalFormatting>
  <conditionalFormatting sqref="B77">
    <cfRule type="expression" dxfId="28" priority="4" stopIfTrue="1">
      <formula>AND(CELL("protect",B77)=0,入力欄色付)</formula>
    </cfRule>
  </conditionalFormatting>
  <conditionalFormatting sqref="D1:D1048576 A1:C76 A79 A81:C65536">
    <cfRule type="expression" dxfId="27" priority="5" stopIfTrue="1">
      <formula>AND(CELL("protect",A1)=0,入力欄色付)</formula>
    </cfRule>
  </conditionalFormatting>
  <conditionalFormatting sqref="B80:C80">
    <cfRule type="expression" dxfId="26" priority="6" stopIfTrue="1">
      <formula>AND(CELL("protect",B80)=0,入力欄色付)</formula>
    </cfRule>
  </conditionalFormatting>
  <conditionalFormatting sqref="A80">
    <cfRule type="expression" dxfId="25" priority="7" stopIfTrue="1">
      <formula>AND(CELL("protect",A80)=0,入力欄色付)</formula>
    </cfRule>
  </conditionalFormatting>
  <pageMargins left="0.78740157480314965" right="0.78740157480314965" top="0.98425196850393704" bottom="0.98425196850393704" header="0.51181102362204722" footer="0.51181102362204722"/>
  <pageSetup paperSize="9" firstPageNumber="0" fitToWidth="1" fitToHeight="1" orientation="landscape" usePrinterDefaults="1" blackAndWhite="1" useFirstPageNumber="1"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sheetPr codeName="Sheet4">
    <tabColor indexed="62"/>
  </sheetPr>
  <dimension ref="A1:BC76"/>
  <sheetViews>
    <sheetView tabSelected="1" workbookViewId="0">
      <selection activeCell="AW49" sqref="AW49"/>
    </sheetView>
  </sheetViews>
  <sheetFormatPr defaultRowHeight="14.4"/>
  <cols>
    <col min="1" max="1" width="20.625" style="37" customWidth="1"/>
    <col min="2" max="2" width="5.125" style="37" customWidth="1"/>
    <col min="3" max="3" width="5.125" style="38" customWidth="1"/>
    <col min="4" max="4" width="7.125" style="39" customWidth="1"/>
    <col min="5" max="5" width="8.625" style="39" customWidth="1"/>
    <col min="6" max="6" width="20.625" style="37" customWidth="1"/>
    <col min="7" max="7" width="5.125" style="37" customWidth="1"/>
    <col min="8" max="8" width="5.125" style="38" customWidth="1"/>
    <col min="9" max="9" width="7.125" style="39" customWidth="1"/>
    <col min="10" max="10" width="8.625" style="39" customWidth="1"/>
    <col min="11" max="12" width="9.625" style="40" customWidth="1"/>
    <col min="13" max="36" width="2.625" style="40" customWidth="1"/>
    <col min="37" max="47" width="2.5" style="40" customWidth="1"/>
    <col min="48" max="16384" width="9" style="40" bestFit="1" customWidth="1"/>
  </cols>
  <sheetData>
    <row r="1" spans="1:53" ht="15.2" customHeight="1">
      <c r="A1" s="41" t="s">
        <v>233</v>
      </c>
      <c r="B1" s="50" t="s">
        <v>234</v>
      </c>
      <c r="C1" s="50" t="s">
        <v>238</v>
      </c>
      <c r="D1" s="50" t="s">
        <v>241</v>
      </c>
      <c r="E1" s="72" t="s">
        <v>243</v>
      </c>
      <c r="F1" s="41" t="s">
        <v>233</v>
      </c>
      <c r="G1" s="50" t="s">
        <v>234</v>
      </c>
      <c r="H1" s="50" t="s">
        <v>238</v>
      </c>
      <c r="I1" s="50" t="s">
        <v>241</v>
      </c>
      <c r="J1" s="72" t="s">
        <v>243</v>
      </c>
      <c r="K1" s="87"/>
      <c r="M1" s="90" t="s">
        <v>168</v>
      </c>
      <c r="N1" s="90"/>
      <c r="O1" s="90"/>
      <c r="P1" s="90" t="s">
        <v>244</v>
      </c>
      <c r="Q1" s="90"/>
      <c r="R1" s="90"/>
      <c r="S1" s="90" t="s">
        <v>34</v>
      </c>
      <c r="T1" s="90"/>
      <c r="U1" s="90"/>
      <c r="V1" s="167" t="s">
        <v>246</v>
      </c>
      <c r="W1" s="167"/>
      <c r="X1" s="167"/>
      <c r="Y1" s="187" t="s">
        <v>248</v>
      </c>
      <c r="Z1" s="197"/>
      <c r="AA1" s="197"/>
      <c r="AB1" s="197"/>
      <c r="AC1" s="197"/>
      <c r="AD1" s="197"/>
      <c r="AE1" s="197"/>
      <c r="AF1" s="197"/>
      <c r="AG1" s="223"/>
      <c r="AH1" s="230" t="s">
        <v>216</v>
      </c>
      <c r="AI1" s="235"/>
      <c r="AJ1" s="238"/>
      <c r="AK1" s="241"/>
      <c r="AL1" s="251" t="s">
        <v>250</v>
      </c>
      <c r="AM1" s="251"/>
      <c r="AN1" s="251"/>
      <c r="AO1" s="251"/>
      <c r="AP1" s="267"/>
      <c r="AQ1" s="267"/>
      <c r="AR1" s="267"/>
      <c r="AS1" s="267"/>
      <c r="AT1" s="267"/>
      <c r="AU1" s="267"/>
      <c r="AW1" s="324" t="s">
        <v>430</v>
      </c>
      <c r="AX1" s="324"/>
      <c r="AY1" s="324"/>
      <c r="AZ1" s="324"/>
    </row>
    <row r="2" spans="1:53" ht="15.2" customHeight="1">
      <c r="A2" s="42" t="s">
        <v>254</v>
      </c>
      <c r="B2" s="51"/>
      <c r="C2" s="58"/>
      <c r="D2" s="64"/>
      <c r="E2" s="73"/>
      <c r="F2" s="43"/>
      <c r="G2" s="52"/>
      <c r="H2" s="59"/>
      <c r="I2" s="65"/>
      <c r="J2" s="73" t="str">
        <f t="shared" ref="J2:J49" si="0">IF(I2="","",H2*I2)</f>
        <v/>
      </c>
      <c r="K2" s="87"/>
      <c r="M2" s="91"/>
      <c r="N2" s="91"/>
      <c r="O2" s="91"/>
      <c r="P2" s="135"/>
      <c r="Q2" s="135"/>
      <c r="R2" s="135"/>
      <c r="S2" s="135"/>
      <c r="T2" s="135"/>
      <c r="U2" s="135"/>
      <c r="V2" s="135"/>
      <c r="W2" s="135"/>
      <c r="X2" s="135"/>
      <c r="Y2" s="188"/>
      <c r="Z2" s="198"/>
      <c r="AA2" s="198"/>
      <c r="AB2" s="198"/>
      <c r="AC2" s="198"/>
      <c r="AD2" s="198"/>
      <c r="AE2" s="198"/>
      <c r="AF2" s="198"/>
      <c r="AG2" s="224"/>
      <c r="AH2" s="188"/>
      <c r="AI2" s="198"/>
      <c r="AJ2" s="224"/>
      <c r="AK2" s="241"/>
      <c r="AL2" s="251"/>
      <c r="AM2" s="251"/>
      <c r="AN2" s="251"/>
      <c r="AO2" s="251"/>
      <c r="AP2" s="267"/>
      <c r="AQ2" s="267"/>
      <c r="AR2" s="267"/>
      <c r="AS2" s="267"/>
      <c r="AT2" s="267"/>
      <c r="AU2" s="267"/>
      <c r="AW2" s="324"/>
      <c r="AX2" s="324"/>
      <c r="AY2" s="324"/>
      <c r="AZ2" s="324"/>
    </row>
    <row r="3" spans="1:53" ht="15.2" customHeight="1">
      <c r="A3" s="43"/>
      <c r="B3" s="52"/>
      <c r="C3" s="59"/>
      <c r="D3" s="65"/>
      <c r="E3" s="73" t="str">
        <f t="shared" ref="E3:E49" si="1">IF(D3="","",C3*D3)</f>
        <v/>
      </c>
      <c r="F3" s="43"/>
      <c r="G3" s="52"/>
      <c r="H3" s="59"/>
      <c r="I3" s="65"/>
      <c r="J3" s="73" t="str">
        <f t="shared" si="0"/>
        <v/>
      </c>
      <c r="K3" s="87"/>
      <c r="M3" s="91"/>
      <c r="N3" s="91"/>
      <c r="O3" s="91"/>
      <c r="P3" s="135"/>
      <c r="Q3" s="135"/>
      <c r="R3" s="135"/>
      <c r="S3" s="135"/>
      <c r="T3" s="135"/>
      <c r="U3" s="135"/>
      <c r="V3" s="135"/>
      <c r="W3" s="135"/>
      <c r="X3" s="135"/>
      <c r="Y3" s="189"/>
      <c r="Z3" s="199"/>
      <c r="AA3" s="199"/>
      <c r="AB3" s="199"/>
      <c r="AC3" s="199"/>
      <c r="AD3" s="199"/>
      <c r="AE3" s="199"/>
      <c r="AF3" s="199"/>
      <c r="AG3" s="225"/>
      <c r="AH3" s="189"/>
      <c r="AI3" s="199"/>
      <c r="AJ3" s="225"/>
      <c r="AL3" s="251" t="s">
        <v>261</v>
      </c>
      <c r="AM3" s="251"/>
      <c r="AN3" s="251"/>
      <c r="AO3" s="251"/>
      <c r="AP3" s="268"/>
      <c r="AQ3" s="274"/>
      <c r="AR3" s="274"/>
      <c r="AS3" s="274"/>
      <c r="AT3" s="274"/>
      <c r="AU3" s="300"/>
      <c r="AW3" s="324"/>
      <c r="AX3" s="324"/>
      <c r="AY3" s="324"/>
      <c r="AZ3" s="324"/>
    </row>
    <row r="4" spans="1:53" ht="15.2" customHeight="1">
      <c r="A4" s="43"/>
      <c r="B4" s="52"/>
      <c r="C4" s="59"/>
      <c r="D4" s="65"/>
      <c r="E4" s="73" t="str">
        <f t="shared" si="1"/>
        <v/>
      </c>
      <c r="F4" s="43"/>
      <c r="G4" s="52"/>
      <c r="H4" s="59"/>
      <c r="I4" s="65"/>
      <c r="J4" s="73" t="str">
        <f t="shared" si="0"/>
        <v/>
      </c>
      <c r="K4" s="87"/>
      <c r="M4" s="91"/>
      <c r="N4" s="91"/>
      <c r="O4" s="91"/>
      <c r="P4" s="135"/>
      <c r="Q4" s="135"/>
      <c r="R4" s="135"/>
      <c r="S4" s="135"/>
      <c r="T4" s="135"/>
      <c r="U4" s="135"/>
      <c r="V4" s="135"/>
      <c r="W4" s="135"/>
      <c r="X4" s="135"/>
      <c r="Y4" s="190"/>
      <c r="Z4" s="200"/>
      <c r="AA4" s="200"/>
      <c r="AB4" s="200"/>
      <c r="AC4" s="200"/>
      <c r="AD4" s="200"/>
      <c r="AE4" s="200"/>
      <c r="AF4" s="200"/>
      <c r="AG4" s="226"/>
      <c r="AH4" s="190"/>
      <c r="AI4" s="200"/>
      <c r="AJ4" s="226"/>
      <c r="AL4" s="251"/>
      <c r="AM4" s="251"/>
      <c r="AN4" s="251"/>
      <c r="AO4" s="251"/>
      <c r="AP4" s="269"/>
      <c r="AQ4" s="275"/>
      <c r="AR4" s="275"/>
      <c r="AS4" s="275"/>
      <c r="AT4" s="275"/>
      <c r="AU4" s="301"/>
      <c r="AW4" s="324"/>
      <c r="AX4" s="324"/>
      <c r="AY4" s="324"/>
      <c r="AZ4" s="324"/>
    </row>
    <row r="5" spans="1:53" ht="15.2" customHeight="1">
      <c r="A5" s="43"/>
      <c r="B5" s="52"/>
      <c r="C5" s="59"/>
      <c r="D5" s="65"/>
      <c r="E5" s="73" t="str">
        <f t="shared" si="1"/>
        <v/>
      </c>
      <c r="F5" s="43"/>
      <c r="G5" s="52"/>
      <c r="H5" s="59"/>
      <c r="I5" s="65"/>
      <c r="J5" s="73" t="str">
        <f t="shared" si="0"/>
        <v/>
      </c>
      <c r="K5" s="87"/>
      <c r="AR5" s="282"/>
      <c r="AS5" s="282"/>
      <c r="AT5" s="282"/>
      <c r="AU5" s="302" t="str">
        <f>書式Ver</f>
        <v>Ver3.60</v>
      </c>
      <c r="AW5" s="324"/>
      <c r="AX5" s="324"/>
      <c r="AY5" s="324"/>
      <c r="AZ5" s="324"/>
    </row>
    <row r="6" spans="1:53" ht="15.2" customHeight="1">
      <c r="A6" s="43"/>
      <c r="B6" s="52"/>
      <c r="C6" s="59"/>
      <c r="D6" s="65"/>
      <c r="E6" s="73" t="str">
        <f t="shared" si="1"/>
        <v/>
      </c>
      <c r="F6" s="43"/>
      <c r="G6" s="52"/>
      <c r="H6" s="59"/>
      <c r="I6" s="65"/>
      <c r="J6" s="73" t="str">
        <f t="shared" si="0"/>
        <v/>
      </c>
      <c r="K6" s="87"/>
      <c r="M6" s="40" t="s">
        <v>195</v>
      </c>
      <c r="AG6" s="106" t="s">
        <v>265</v>
      </c>
      <c r="AH6" s="231"/>
      <c r="AI6" s="231"/>
      <c r="AJ6" s="231"/>
      <c r="AK6" s="231"/>
      <c r="AL6" s="231"/>
      <c r="AM6" s="231"/>
      <c r="AN6" s="231"/>
      <c r="AO6" s="231"/>
      <c r="AP6" s="231"/>
      <c r="AQ6" s="231"/>
      <c r="AR6" s="231"/>
      <c r="AS6" s="231"/>
      <c r="AT6" s="231"/>
      <c r="AU6" s="303"/>
      <c r="AW6" s="324"/>
      <c r="AX6" s="324"/>
      <c r="AY6" s="324"/>
      <c r="AZ6" s="324"/>
    </row>
    <row r="7" spans="1:53" ht="15.2" customHeight="1">
      <c r="A7" s="43"/>
      <c r="B7" s="52"/>
      <c r="C7" s="59"/>
      <c r="D7" s="65"/>
      <c r="E7" s="73" t="str">
        <f t="shared" si="1"/>
        <v/>
      </c>
      <c r="F7" s="43"/>
      <c r="G7" s="52"/>
      <c r="H7" s="59"/>
      <c r="I7" s="65"/>
      <c r="J7" s="73" t="str">
        <f t="shared" si="0"/>
        <v/>
      </c>
      <c r="K7" s="87"/>
      <c r="P7" s="136"/>
      <c r="Q7" s="136"/>
      <c r="R7" s="136"/>
      <c r="S7" s="136"/>
      <c r="T7" s="136"/>
      <c r="U7" s="136"/>
      <c r="V7" s="136"/>
      <c r="W7" s="136"/>
      <c r="X7" s="136"/>
      <c r="Y7" s="136"/>
      <c r="Z7" s="136"/>
      <c r="AA7" s="136"/>
      <c r="AG7" s="227">
        <f>施工者名称</f>
        <v>0</v>
      </c>
      <c r="AH7" s="232"/>
      <c r="AI7" s="232"/>
      <c r="AJ7" s="232"/>
      <c r="AK7" s="232"/>
      <c r="AL7" s="232"/>
      <c r="AM7" s="232"/>
      <c r="AN7" s="232"/>
      <c r="AO7" s="232"/>
      <c r="AP7" s="232"/>
      <c r="AQ7" s="232"/>
      <c r="AR7" s="232"/>
      <c r="AS7" s="232"/>
      <c r="AT7" s="232"/>
      <c r="AU7" s="304"/>
    </row>
    <row r="8" spans="1:53" ht="15.2" customHeight="1">
      <c r="A8" s="43"/>
      <c r="B8" s="52"/>
      <c r="C8" s="59"/>
      <c r="D8" s="65"/>
      <c r="E8" s="73" t="str">
        <f t="shared" si="1"/>
        <v/>
      </c>
      <c r="F8" s="43"/>
      <c r="G8" s="52"/>
      <c r="H8" s="59"/>
      <c r="I8" s="65"/>
      <c r="J8" s="73" t="str">
        <f t="shared" si="0"/>
        <v/>
      </c>
      <c r="K8" s="87"/>
      <c r="P8" s="137" t="s">
        <v>268</v>
      </c>
      <c r="Q8" s="137"/>
      <c r="R8" s="137"/>
      <c r="S8" s="137"/>
      <c r="T8" s="137"/>
      <c r="U8" s="137"/>
      <c r="V8" s="137"/>
      <c r="W8" s="137"/>
      <c r="X8" s="137"/>
      <c r="Y8" s="137"/>
      <c r="Z8" s="137"/>
      <c r="AA8" s="136"/>
      <c r="AG8" s="227"/>
      <c r="AH8" s="232"/>
      <c r="AI8" s="232"/>
      <c r="AJ8" s="232"/>
      <c r="AK8" s="232"/>
      <c r="AL8" s="232"/>
      <c r="AM8" s="232"/>
      <c r="AN8" s="232"/>
      <c r="AO8" s="232"/>
      <c r="AP8" s="232"/>
      <c r="AQ8" s="232"/>
      <c r="AR8" s="232"/>
      <c r="AS8" s="232"/>
      <c r="AT8" s="232"/>
      <c r="AU8" s="304"/>
    </row>
    <row r="9" spans="1:53" ht="15.2" customHeight="1">
      <c r="A9" s="43"/>
      <c r="B9" s="52"/>
      <c r="C9" s="59"/>
      <c r="D9" s="65"/>
      <c r="E9" s="73" t="str">
        <f t="shared" si="1"/>
        <v/>
      </c>
      <c r="F9" s="43"/>
      <c r="G9" s="52"/>
      <c r="H9" s="59"/>
      <c r="I9" s="65"/>
      <c r="J9" s="73" t="str">
        <f t="shared" si="0"/>
        <v/>
      </c>
      <c r="K9" s="87"/>
      <c r="P9" s="137"/>
      <c r="Q9" s="137"/>
      <c r="R9" s="137"/>
      <c r="S9" s="137"/>
      <c r="T9" s="137"/>
      <c r="U9" s="137"/>
      <c r="V9" s="137"/>
      <c r="W9" s="137"/>
      <c r="X9" s="137"/>
      <c r="Y9" s="137"/>
      <c r="Z9" s="137"/>
      <c r="AG9" s="228">
        <f>施工者所在地</f>
        <v>0</v>
      </c>
      <c r="AH9" s="233"/>
      <c r="AI9" s="233"/>
      <c r="AJ9" s="233"/>
      <c r="AK9" s="233"/>
      <c r="AL9" s="233"/>
      <c r="AM9" s="233"/>
      <c r="AN9" s="233"/>
      <c r="AO9" s="233"/>
      <c r="AP9" s="233"/>
      <c r="AQ9" s="233"/>
      <c r="AR9" s="233"/>
      <c r="AS9" s="233"/>
      <c r="AT9" s="233"/>
      <c r="AU9" s="305"/>
    </row>
    <row r="10" spans="1:53" ht="15.2" customHeight="1">
      <c r="A10" s="43"/>
      <c r="B10" s="52"/>
      <c r="C10" s="59"/>
      <c r="D10" s="65"/>
      <c r="E10" s="73" t="str">
        <f t="shared" si="1"/>
        <v/>
      </c>
      <c r="F10" s="43"/>
      <c r="G10" s="52"/>
      <c r="H10" s="59"/>
      <c r="I10" s="65"/>
      <c r="J10" s="73" t="str">
        <f t="shared" si="0"/>
        <v/>
      </c>
      <c r="K10" s="87"/>
      <c r="P10" s="137"/>
      <c r="Q10" s="137"/>
      <c r="R10" s="137"/>
      <c r="S10" s="137"/>
      <c r="T10" s="137"/>
      <c r="U10" s="137"/>
      <c r="V10" s="137"/>
      <c r="W10" s="137"/>
      <c r="X10" s="137"/>
      <c r="Y10" s="137"/>
      <c r="Z10" s="137"/>
      <c r="AG10" s="229">
        <f>施工者連絡先</f>
        <v>0</v>
      </c>
      <c r="AH10" s="234"/>
      <c r="AI10" s="234"/>
      <c r="AJ10" s="234"/>
      <c r="AK10" s="234"/>
      <c r="AL10" s="234"/>
      <c r="AM10" s="234"/>
      <c r="AN10" s="234"/>
      <c r="AO10" s="234"/>
      <c r="AP10" s="234"/>
      <c r="AQ10" s="234"/>
      <c r="AR10" s="234"/>
      <c r="AS10" s="234"/>
      <c r="AT10" s="234"/>
      <c r="AU10" s="306"/>
    </row>
    <row r="11" spans="1:53" ht="15.2" customHeight="1">
      <c r="A11" s="43"/>
      <c r="B11" s="52"/>
      <c r="C11" s="59"/>
      <c r="D11" s="65"/>
      <c r="E11" s="73" t="str">
        <f t="shared" si="1"/>
        <v/>
      </c>
      <c r="F11" s="43"/>
      <c r="G11" s="52"/>
      <c r="H11" s="59"/>
      <c r="I11" s="65"/>
      <c r="J11" s="73" t="str">
        <f t="shared" si="0"/>
        <v/>
      </c>
      <c r="K11" s="87"/>
      <c r="O11" s="131" t="s">
        <v>228</v>
      </c>
      <c r="P11" s="131"/>
      <c r="Q11" s="131"/>
      <c r="R11" s="131"/>
      <c r="T11" s="156">
        <f>魚沼市長名</f>
        <v>0</v>
      </c>
      <c r="U11" s="156"/>
      <c r="V11" s="156"/>
      <c r="W11" s="156"/>
      <c r="X11" s="156"/>
      <c r="Y11" s="156"/>
      <c r="AA11" s="131" t="s">
        <v>272</v>
      </c>
      <c r="AK11" s="242">
        <v>0</v>
      </c>
      <c r="AL11" s="242"/>
      <c r="AM11" s="242"/>
      <c r="AN11" s="242"/>
      <c r="AO11" s="242"/>
      <c r="AP11" s="242"/>
      <c r="AQ11" s="242"/>
      <c r="AR11" s="242"/>
      <c r="AS11" s="242"/>
      <c r="AT11" s="242"/>
      <c r="AU11" s="242"/>
      <c r="AW11" s="325" t="s">
        <v>273</v>
      </c>
      <c r="AX11" s="329"/>
      <c r="AY11" s="333"/>
      <c r="AZ11" s="331"/>
      <c r="BA11" s="331"/>
    </row>
    <row r="12" spans="1:53" ht="15.2" customHeight="1">
      <c r="A12" s="43"/>
      <c r="B12" s="52"/>
      <c r="C12" s="59"/>
      <c r="D12" s="65"/>
      <c r="E12" s="73" t="str">
        <f t="shared" si="1"/>
        <v/>
      </c>
      <c r="F12" s="43"/>
      <c r="G12" s="52"/>
      <c r="H12" s="59"/>
      <c r="I12" s="65"/>
      <c r="J12" s="73" t="str">
        <f t="shared" si="0"/>
        <v/>
      </c>
      <c r="K12" s="87"/>
      <c r="O12" s="131"/>
      <c r="P12" s="131"/>
      <c r="Q12" s="131"/>
      <c r="R12" s="131"/>
      <c r="T12" s="156"/>
      <c r="U12" s="156"/>
      <c r="V12" s="156"/>
      <c r="W12" s="156"/>
      <c r="X12" s="156"/>
      <c r="Y12" s="156"/>
      <c r="AA12" s="131"/>
      <c r="AK12" s="243"/>
      <c r="AL12" s="243"/>
      <c r="AM12" s="243"/>
      <c r="AN12" s="243"/>
      <c r="AO12" s="243"/>
      <c r="AP12" s="243"/>
      <c r="AQ12" s="243"/>
      <c r="AR12" s="243"/>
      <c r="AS12" s="243"/>
      <c r="AT12" s="243"/>
      <c r="AU12" s="243"/>
      <c r="AW12" s="326"/>
      <c r="AX12" s="330"/>
      <c r="AY12" s="334"/>
      <c r="BA12" s="331"/>
    </row>
    <row r="13" spans="1:53" ht="15.2" customHeight="1">
      <c r="A13" s="43"/>
      <c r="B13" s="52"/>
      <c r="C13" s="59"/>
      <c r="D13" s="65"/>
      <c r="E13" s="73" t="str">
        <f t="shared" si="1"/>
        <v/>
      </c>
      <c r="F13" s="43"/>
      <c r="G13" s="52"/>
      <c r="H13" s="59"/>
      <c r="I13" s="65"/>
      <c r="J13" s="73" t="str">
        <f t="shared" si="0"/>
        <v/>
      </c>
      <c r="K13" s="87"/>
      <c r="M13" s="92" t="s">
        <v>169</v>
      </c>
      <c r="N13" s="92"/>
      <c r="O13" s="92"/>
      <c r="P13" s="92"/>
      <c r="Q13" s="92"/>
      <c r="R13" s="92"/>
      <c r="S13" s="92"/>
      <c r="T13" s="92"/>
      <c r="U13" s="92"/>
      <c r="V13" s="92"/>
      <c r="W13" s="92"/>
      <c r="X13" s="92"/>
      <c r="Y13" s="92"/>
      <c r="Z13" s="92"/>
      <c r="AA13" s="92"/>
      <c r="AB13" s="92"/>
      <c r="AC13" s="92"/>
      <c r="AD13" s="92"/>
      <c r="AE13" s="92"/>
      <c r="AF13" s="92"/>
      <c r="AG13" s="92"/>
      <c r="AH13" s="92"/>
      <c r="AI13" s="92"/>
      <c r="AJ13" s="92"/>
      <c r="AK13" s="92"/>
      <c r="AL13" s="92"/>
      <c r="AM13" s="92"/>
      <c r="AN13" s="92"/>
      <c r="AO13" s="92"/>
      <c r="AP13" s="92"/>
      <c r="AQ13" s="92"/>
      <c r="AR13" s="92"/>
      <c r="AS13" s="92"/>
      <c r="AT13" s="92"/>
      <c r="AU13" s="92"/>
      <c r="AX13" s="331" t="s">
        <v>274</v>
      </c>
    </row>
    <row r="14" spans="1:53" ht="15.2" customHeight="1">
      <c r="A14" s="43"/>
      <c r="B14" s="52"/>
      <c r="C14" s="59"/>
      <c r="D14" s="65"/>
      <c r="E14" s="73" t="str">
        <f t="shared" si="1"/>
        <v/>
      </c>
      <c r="F14" s="43"/>
      <c r="G14" s="52"/>
      <c r="H14" s="59"/>
      <c r="I14" s="65"/>
      <c r="J14" s="73" t="str">
        <f t="shared" si="0"/>
        <v/>
      </c>
      <c r="K14" s="87"/>
      <c r="M14" s="93" t="s">
        <v>277</v>
      </c>
      <c r="N14" s="110"/>
      <c r="O14" s="110"/>
      <c r="P14" s="110"/>
      <c r="Q14" s="110"/>
      <c r="R14" s="110"/>
      <c r="S14" s="110"/>
      <c r="T14" s="157"/>
      <c r="U14" s="101" t="s">
        <v>278</v>
      </c>
      <c r="V14" s="118"/>
      <c r="W14" s="118"/>
      <c r="X14" s="176">
        <f>申込者住所</f>
        <v>0</v>
      </c>
      <c r="Y14" s="176"/>
      <c r="Z14" s="176"/>
      <c r="AA14" s="176"/>
      <c r="AB14" s="176"/>
      <c r="AC14" s="176"/>
      <c r="AD14" s="176"/>
      <c r="AE14" s="176"/>
      <c r="AF14" s="176"/>
      <c r="AG14" s="176"/>
      <c r="AH14" s="176"/>
      <c r="AI14" s="176"/>
      <c r="AJ14" s="176"/>
      <c r="AK14" s="244" t="s">
        <v>2</v>
      </c>
      <c r="AL14" s="244"/>
      <c r="AM14" s="244"/>
      <c r="AN14" s="244"/>
      <c r="AO14" s="244"/>
      <c r="AP14" s="244"/>
      <c r="AQ14" s="244"/>
      <c r="AR14" s="244"/>
      <c r="AS14" s="244"/>
      <c r="AT14" s="244"/>
      <c r="AU14" s="307"/>
    </row>
    <row r="15" spans="1:53" ht="15.2" customHeight="1">
      <c r="A15" s="43"/>
      <c r="B15" s="52"/>
      <c r="C15" s="59"/>
      <c r="D15" s="65"/>
      <c r="E15" s="73" t="str">
        <f t="shared" si="1"/>
        <v/>
      </c>
      <c r="F15" s="43"/>
      <c r="G15" s="52"/>
      <c r="H15" s="59"/>
      <c r="I15" s="65"/>
      <c r="J15" s="85" t="str">
        <f t="shared" si="0"/>
        <v/>
      </c>
      <c r="K15" s="87"/>
      <c r="M15" s="94"/>
      <c r="N15" s="111"/>
      <c r="O15" s="111"/>
      <c r="P15" s="111"/>
      <c r="Q15" s="111"/>
      <c r="R15" s="111"/>
      <c r="S15" s="111"/>
      <c r="T15" s="158"/>
      <c r="U15" s="102"/>
      <c r="V15" s="119"/>
      <c r="W15" s="119"/>
      <c r="X15" s="177"/>
      <c r="Y15" s="177"/>
      <c r="Z15" s="177"/>
      <c r="AA15" s="177"/>
      <c r="AB15" s="177"/>
      <c r="AC15" s="177"/>
      <c r="AD15" s="177"/>
      <c r="AE15" s="177"/>
      <c r="AF15" s="177"/>
      <c r="AG15" s="177"/>
      <c r="AH15" s="177"/>
      <c r="AI15" s="177"/>
      <c r="AJ15" s="177"/>
      <c r="AK15" s="245"/>
      <c r="AL15" s="245"/>
      <c r="AM15" s="245"/>
      <c r="AN15" s="245"/>
      <c r="AO15" s="245"/>
      <c r="AP15" s="245"/>
      <c r="AQ15" s="245"/>
      <c r="AR15" s="245"/>
      <c r="AS15" s="245"/>
      <c r="AT15" s="245"/>
      <c r="AU15" s="308"/>
    </row>
    <row r="16" spans="1:53" ht="15.2" customHeight="1">
      <c r="A16" s="43"/>
      <c r="B16" s="52"/>
      <c r="C16" s="59"/>
      <c r="D16" s="65"/>
      <c r="E16" s="73" t="str">
        <f t="shared" si="1"/>
        <v/>
      </c>
      <c r="F16" s="43"/>
      <c r="G16" s="52"/>
      <c r="H16" s="59"/>
      <c r="I16" s="65"/>
      <c r="J16" s="73" t="str">
        <f t="shared" si="0"/>
        <v/>
      </c>
      <c r="K16" s="88"/>
      <c r="M16" s="94"/>
      <c r="N16" s="111"/>
      <c r="O16" s="111"/>
      <c r="P16" s="111"/>
      <c r="Q16" s="111"/>
      <c r="R16" s="111"/>
      <c r="S16" s="111"/>
      <c r="T16" s="158"/>
      <c r="U16" s="102" t="s">
        <v>279</v>
      </c>
      <c r="V16" s="119"/>
      <c r="W16" s="119"/>
      <c r="X16" s="178"/>
      <c r="Y16" s="178"/>
      <c r="Z16" s="178"/>
      <c r="AA16" s="178"/>
      <c r="AB16" s="178"/>
      <c r="AC16" s="178"/>
      <c r="AD16" s="178"/>
      <c r="AE16" s="178"/>
      <c r="AF16" s="178"/>
      <c r="AG16" s="178"/>
      <c r="AH16" s="178"/>
      <c r="AI16" s="236" t="s">
        <v>283</v>
      </c>
      <c r="AJ16" s="236"/>
      <c r="AK16" s="246" t="s">
        <v>286</v>
      </c>
      <c r="AL16" s="247"/>
      <c r="AM16" s="247"/>
      <c r="AN16" s="247"/>
      <c r="AO16" s="247"/>
      <c r="AP16" s="247"/>
      <c r="AQ16" s="247"/>
      <c r="AR16" s="247"/>
      <c r="AS16" s="247"/>
      <c r="AT16" s="247"/>
      <c r="AU16" s="309"/>
      <c r="AW16" s="40" t="s">
        <v>289</v>
      </c>
    </row>
    <row r="17" spans="1:55" ht="15.2" customHeight="1">
      <c r="A17" s="43"/>
      <c r="B17" s="52"/>
      <c r="C17" s="59"/>
      <c r="D17" s="65"/>
      <c r="E17" s="73" t="str">
        <f t="shared" si="1"/>
        <v/>
      </c>
      <c r="F17" s="43"/>
      <c r="G17" s="52"/>
      <c r="H17" s="59"/>
      <c r="I17" s="65"/>
      <c r="J17" s="73" t="str">
        <f t="shared" si="0"/>
        <v/>
      </c>
      <c r="K17" s="87"/>
      <c r="M17" s="94"/>
      <c r="N17" s="111"/>
      <c r="O17" s="111"/>
      <c r="P17" s="111"/>
      <c r="Q17" s="111"/>
      <c r="R17" s="111"/>
      <c r="S17" s="111"/>
      <c r="T17" s="158"/>
      <c r="U17" s="102"/>
      <c r="V17" s="119"/>
      <c r="W17" s="119"/>
      <c r="X17" s="178"/>
      <c r="Y17" s="178"/>
      <c r="Z17" s="178"/>
      <c r="AA17" s="178"/>
      <c r="AB17" s="178"/>
      <c r="AC17" s="178"/>
      <c r="AD17" s="178"/>
      <c r="AE17" s="178"/>
      <c r="AF17" s="178"/>
      <c r="AG17" s="178"/>
      <c r="AH17" s="178"/>
      <c r="AI17" s="236"/>
      <c r="AJ17" s="236"/>
      <c r="AK17" s="247"/>
      <c r="AL17" s="247"/>
      <c r="AM17" s="247"/>
      <c r="AN17" s="247"/>
      <c r="AO17" s="247"/>
      <c r="AP17" s="247"/>
      <c r="AQ17" s="247"/>
      <c r="AR17" s="247"/>
      <c r="AS17" s="247"/>
      <c r="AT17" s="247"/>
      <c r="AU17" s="309"/>
      <c r="AW17" s="327" t="s">
        <v>291</v>
      </c>
      <c r="AX17" s="332">
        <f>共通情報!$C$14</f>
        <v>0</v>
      </c>
      <c r="AY17" s="332"/>
      <c r="AZ17" s="40" t="s">
        <v>194</v>
      </c>
    </row>
    <row r="18" spans="1:55" ht="15.2" customHeight="1">
      <c r="A18" s="43"/>
      <c r="B18" s="52"/>
      <c r="C18" s="59"/>
      <c r="D18" s="65"/>
      <c r="E18" s="73" t="str">
        <f t="shared" si="1"/>
        <v/>
      </c>
      <c r="F18" s="43"/>
      <c r="G18" s="52"/>
      <c r="H18" s="59"/>
      <c r="I18" s="65"/>
      <c r="J18" s="73" t="str">
        <f t="shared" si="0"/>
        <v/>
      </c>
      <c r="K18" s="87"/>
      <c r="M18" s="95"/>
      <c r="N18" s="112"/>
      <c r="O18" s="112"/>
      <c r="P18" s="112"/>
      <c r="Q18" s="112"/>
      <c r="R18" s="112"/>
      <c r="S18" s="112"/>
      <c r="T18" s="159"/>
      <c r="U18" s="105" t="s">
        <v>298</v>
      </c>
      <c r="V18" s="122"/>
      <c r="W18" s="122"/>
      <c r="X18" s="179">
        <f>申込者連絡先</f>
        <v>0</v>
      </c>
      <c r="Y18" s="179"/>
      <c r="Z18" s="179"/>
      <c r="AA18" s="179"/>
      <c r="AB18" s="179"/>
      <c r="AC18" s="179"/>
      <c r="AD18" s="179"/>
      <c r="AE18" s="179"/>
      <c r="AF18" s="179"/>
      <c r="AG18" s="179"/>
      <c r="AH18" s="179"/>
      <c r="AI18" s="179"/>
      <c r="AJ18" s="179"/>
      <c r="AK18" s="179"/>
      <c r="AL18" s="179"/>
      <c r="AM18" s="179"/>
      <c r="AN18" s="179"/>
      <c r="AO18" s="179"/>
      <c r="AP18" s="179"/>
      <c r="AQ18" s="179"/>
      <c r="AR18" s="179"/>
      <c r="AS18" s="179"/>
      <c r="AT18" s="179"/>
      <c r="AU18" s="310"/>
      <c r="BB18" s="335" t="s">
        <v>300</v>
      </c>
      <c r="BC18" s="335"/>
    </row>
    <row r="19" spans="1:55" ht="15.2" customHeight="1">
      <c r="A19" s="43"/>
      <c r="B19" s="52"/>
      <c r="C19" s="59"/>
      <c r="D19" s="65"/>
      <c r="E19" s="73" t="str">
        <f t="shared" si="1"/>
        <v/>
      </c>
      <c r="F19" s="43"/>
      <c r="G19" s="52"/>
      <c r="H19" s="59"/>
      <c r="I19" s="65"/>
      <c r="J19" s="73" t="str">
        <f t="shared" si="0"/>
        <v/>
      </c>
      <c r="K19" s="87"/>
      <c r="M19" s="93" t="s">
        <v>302</v>
      </c>
      <c r="N19" s="110"/>
      <c r="O19" s="110"/>
      <c r="P19" s="110"/>
      <c r="Q19" s="110"/>
      <c r="R19" s="110"/>
      <c r="S19" s="110"/>
      <c r="T19" s="157"/>
      <c r="U19" s="163" t="str">
        <f>施工地</f>
        <v>魚沼市</v>
      </c>
      <c r="V19" s="168"/>
      <c r="W19" s="168"/>
      <c r="X19" s="168"/>
      <c r="Y19" s="168"/>
      <c r="Z19" s="168"/>
      <c r="AA19" s="168"/>
      <c r="AB19" s="168"/>
      <c r="AC19" s="168"/>
      <c r="AD19" s="168"/>
      <c r="AE19" s="168"/>
      <c r="AF19" s="168"/>
      <c r="AG19" s="168"/>
      <c r="AH19" s="168"/>
      <c r="AI19" s="168"/>
      <c r="AJ19" s="168"/>
      <c r="AK19" s="168"/>
      <c r="AL19" s="168"/>
      <c r="AM19" s="168"/>
      <c r="AN19" s="168"/>
      <c r="AO19" s="168"/>
      <c r="AP19" s="168"/>
      <c r="AQ19" s="168"/>
      <c r="AR19" s="168"/>
      <c r="AS19" s="168"/>
      <c r="AT19" s="168"/>
      <c r="AU19" s="311"/>
      <c r="BB19" s="335">
        <v>13</v>
      </c>
      <c r="BC19" s="336">
        <f>20000*(1+消費税率)</f>
        <v>22000</v>
      </c>
    </row>
    <row r="20" spans="1:55" ht="15.2" customHeight="1">
      <c r="A20" s="43"/>
      <c r="B20" s="52"/>
      <c r="C20" s="59"/>
      <c r="D20" s="65"/>
      <c r="E20" s="73" t="str">
        <f t="shared" si="1"/>
        <v/>
      </c>
      <c r="F20" s="43"/>
      <c r="G20" s="52"/>
      <c r="H20" s="59"/>
      <c r="I20" s="65"/>
      <c r="J20" s="73" t="str">
        <f t="shared" si="0"/>
        <v/>
      </c>
      <c r="K20" s="87"/>
      <c r="M20" s="95"/>
      <c r="N20" s="112"/>
      <c r="O20" s="112"/>
      <c r="P20" s="112"/>
      <c r="Q20" s="112"/>
      <c r="R20" s="112"/>
      <c r="S20" s="112"/>
      <c r="T20" s="159"/>
      <c r="U20" s="164"/>
      <c r="V20" s="169"/>
      <c r="W20" s="169"/>
      <c r="X20" s="169"/>
      <c r="Y20" s="169"/>
      <c r="Z20" s="169"/>
      <c r="AA20" s="169"/>
      <c r="AB20" s="169"/>
      <c r="AC20" s="169"/>
      <c r="AD20" s="169"/>
      <c r="AE20" s="169"/>
      <c r="AF20" s="169"/>
      <c r="AG20" s="169"/>
      <c r="AH20" s="169"/>
      <c r="AI20" s="169"/>
      <c r="AJ20" s="169"/>
      <c r="AK20" s="169"/>
      <c r="AL20" s="169"/>
      <c r="AM20" s="169"/>
      <c r="AN20" s="169"/>
      <c r="AO20" s="169"/>
      <c r="AP20" s="169"/>
      <c r="AQ20" s="169"/>
      <c r="AR20" s="169"/>
      <c r="AS20" s="169"/>
      <c r="AT20" s="169"/>
      <c r="AU20" s="312"/>
      <c r="BB20" s="335">
        <v>20</v>
      </c>
      <c r="BC20" s="336">
        <f>50000*(1+消費税率)</f>
        <v>55000.000000000007</v>
      </c>
    </row>
    <row r="21" spans="1:55" ht="15.2" customHeight="1">
      <c r="A21" s="43"/>
      <c r="B21" s="52"/>
      <c r="C21" s="59"/>
      <c r="D21" s="65"/>
      <c r="E21" s="73" t="str">
        <f t="shared" si="1"/>
        <v/>
      </c>
      <c r="F21" s="43"/>
      <c r="G21" s="52"/>
      <c r="H21" s="59"/>
      <c r="I21" s="65"/>
      <c r="J21" s="73" t="str">
        <f t="shared" si="0"/>
        <v/>
      </c>
      <c r="K21" s="87"/>
      <c r="M21" s="93" t="s">
        <v>303</v>
      </c>
      <c r="N21" s="110"/>
      <c r="O21" s="110"/>
      <c r="P21" s="110"/>
      <c r="Q21" s="110"/>
      <c r="R21" s="110"/>
      <c r="S21" s="110"/>
      <c r="T21" s="157"/>
      <c r="U21" s="165">
        <f>使用者名称</f>
        <v>0</v>
      </c>
      <c r="V21" s="170"/>
      <c r="W21" s="170"/>
      <c r="X21" s="170"/>
      <c r="Y21" s="170"/>
      <c r="Z21" s="170"/>
      <c r="AA21" s="170"/>
      <c r="AB21" s="170"/>
      <c r="AC21" s="170"/>
      <c r="AD21" s="170"/>
      <c r="AE21" s="170"/>
      <c r="AF21" s="170"/>
      <c r="AG21" s="170"/>
      <c r="AH21" s="170"/>
      <c r="AI21" s="170"/>
      <c r="AJ21" s="170"/>
      <c r="AK21" s="170"/>
      <c r="AL21" s="170"/>
      <c r="AM21" s="256" t="s">
        <v>283</v>
      </c>
      <c r="AN21" s="256"/>
      <c r="AO21" s="231"/>
      <c r="AP21" s="231"/>
      <c r="AQ21" s="231"/>
      <c r="AR21" s="231"/>
      <c r="AS21" s="231"/>
      <c r="AT21" s="231"/>
      <c r="AU21" s="303"/>
      <c r="BB21" s="335">
        <v>25</v>
      </c>
      <c r="BC21" s="336">
        <f>80000*(1+消費税率)</f>
        <v>88000</v>
      </c>
    </row>
    <row r="22" spans="1:55" ht="15.2" customHeight="1">
      <c r="A22" s="43"/>
      <c r="B22" s="52"/>
      <c r="C22" s="59"/>
      <c r="D22" s="65"/>
      <c r="E22" s="73" t="str">
        <f t="shared" si="1"/>
        <v/>
      </c>
      <c r="F22" s="43"/>
      <c r="G22" s="52"/>
      <c r="H22" s="59"/>
      <c r="I22" s="65"/>
      <c r="J22" s="73" t="str">
        <f t="shared" si="0"/>
        <v/>
      </c>
      <c r="K22" s="87"/>
      <c r="M22" s="95"/>
      <c r="N22" s="112"/>
      <c r="O22" s="112"/>
      <c r="P22" s="112"/>
      <c r="Q22" s="112"/>
      <c r="R22" s="112"/>
      <c r="S22" s="112"/>
      <c r="T22" s="159"/>
      <c r="U22" s="166"/>
      <c r="V22" s="171"/>
      <c r="W22" s="171"/>
      <c r="X22" s="171"/>
      <c r="Y22" s="171"/>
      <c r="Z22" s="171"/>
      <c r="AA22" s="171"/>
      <c r="AB22" s="171"/>
      <c r="AC22" s="171"/>
      <c r="AD22" s="171"/>
      <c r="AE22" s="171"/>
      <c r="AF22" s="171"/>
      <c r="AG22" s="171"/>
      <c r="AH22" s="171"/>
      <c r="AI22" s="171"/>
      <c r="AJ22" s="171"/>
      <c r="AK22" s="171"/>
      <c r="AL22" s="171"/>
      <c r="AM22" s="257"/>
      <c r="AN22" s="257"/>
      <c r="AO22" s="92"/>
      <c r="AP22" s="92"/>
      <c r="AQ22" s="92"/>
      <c r="AR22" s="92"/>
      <c r="AS22" s="92"/>
      <c r="AT22" s="92"/>
      <c r="AU22" s="313"/>
      <c r="BB22" s="335">
        <v>30</v>
      </c>
      <c r="BC22" s="336">
        <f>120000*(1+消費税率)</f>
        <v>132000</v>
      </c>
    </row>
    <row r="23" spans="1:55" ht="15.2" customHeight="1">
      <c r="A23" s="43"/>
      <c r="B23" s="52"/>
      <c r="C23" s="59"/>
      <c r="D23" s="65"/>
      <c r="E23" s="73" t="str">
        <f t="shared" si="1"/>
        <v/>
      </c>
      <c r="F23" s="43"/>
      <c r="G23" s="52"/>
      <c r="H23" s="59"/>
      <c r="I23" s="65"/>
      <c r="J23" s="73" t="str">
        <f t="shared" si="0"/>
        <v/>
      </c>
      <c r="K23" s="87"/>
      <c r="M23" s="96" t="s">
        <v>304</v>
      </c>
      <c r="N23" s="113"/>
      <c r="O23" s="132"/>
      <c r="P23" s="138"/>
      <c r="Q23" s="141"/>
      <c r="R23" s="141"/>
      <c r="S23" s="123"/>
      <c r="T23" s="160"/>
      <c r="U23" s="96" t="s">
        <v>305</v>
      </c>
      <c r="V23" s="113"/>
      <c r="W23" s="132"/>
      <c r="X23" s="138"/>
      <c r="Y23" s="141"/>
      <c r="Z23" s="141"/>
      <c r="AA23" s="141"/>
      <c r="AB23" s="123"/>
      <c r="AC23" s="160"/>
      <c r="AD23" s="217" t="s">
        <v>307</v>
      </c>
      <c r="AE23" s="113"/>
      <c r="AF23" s="132"/>
      <c r="AG23" s="138"/>
      <c r="AH23" s="141"/>
      <c r="AI23" s="141"/>
      <c r="AJ23" s="141"/>
      <c r="AK23" s="123"/>
      <c r="AL23" s="160"/>
      <c r="AM23" s="96" t="s">
        <v>35</v>
      </c>
      <c r="AN23" s="113"/>
      <c r="AO23" s="132"/>
      <c r="AP23" s="270" t="str">
        <f>IFERROR(VLOOKUP(X23,BB19:BC25,2,FALSE),"")</f>
        <v/>
      </c>
      <c r="AQ23" s="276"/>
      <c r="AR23" s="276"/>
      <c r="AS23" s="276"/>
      <c r="AT23" s="276"/>
      <c r="AU23" s="160"/>
      <c r="BB23" s="335">
        <v>40</v>
      </c>
      <c r="BC23" s="336">
        <f>220000*(1+消費税率)</f>
        <v>242000.00000000003</v>
      </c>
    </row>
    <row r="24" spans="1:55" ht="15.2" customHeight="1">
      <c r="A24" s="43"/>
      <c r="B24" s="52"/>
      <c r="C24" s="59"/>
      <c r="D24" s="65"/>
      <c r="E24" s="73" t="str">
        <f t="shared" si="1"/>
        <v/>
      </c>
      <c r="F24" s="43"/>
      <c r="G24" s="52"/>
      <c r="H24" s="59"/>
      <c r="I24" s="65"/>
      <c r="J24" s="73" t="str">
        <f t="shared" si="0"/>
        <v/>
      </c>
      <c r="K24" s="87"/>
      <c r="M24" s="97"/>
      <c r="N24" s="114"/>
      <c r="O24" s="133"/>
      <c r="P24" s="139"/>
      <c r="Q24" s="142"/>
      <c r="R24" s="142"/>
      <c r="S24" s="126" t="s">
        <v>179</v>
      </c>
      <c r="T24" s="161"/>
      <c r="U24" s="97"/>
      <c r="V24" s="114"/>
      <c r="W24" s="133"/>
      <c r="X24" s="139"/>
      <c r="Y24" s="142"/>
      <c r="Z24" s="142"/>
      <c r="AA24" s="142"/>
      <c r="AB24" s="120" t="s">
        <v>309</v>
      </c>
      <c r="AC24" s="146"/>
      <c r="AD24" s="97"/>
      <c r="AE24" s="114"/>
      <c r="AF24" s="133"/>
      <c r="AG24" s="139"/>
      <c r="AH24" s="142"/>
      <c r="AI24" s="142"/>
      <c r="AJ24" s="142"/>
      <c r="AK24" s="120" t="s">
        <v>309</v>
      </c>
      <c r="AL24" s="146"/>
      <c r="AM24" s="97"/>
      <c r="AN24" s="114"/>
      <c r="AO24" s="133"/>
      <c r="AP24" s="271"/>
      <c r="AQ24" s="277"/>
      <c r="AR24" s="277"/>
      <c r="AS24" s="277"/>
      <c r="AT24" s="277"/>
      <c r="AU24" s="161" t="s">
        <v>312</v>
      </c>
      <c r="AW24" s="328" t="s">
        <v>316</v>
      </c>
      <c r="BB24" s="335">
        <v>50</v>
      </c>
      <c r="BC24" s="336">
        <f>352000*(1+消費税率)</f>
        <v>387200.00000000006</v>
      </c>
    </row>
    <row r="25" spans="1:55" s="37" customFormat="1" ht="15.2" customHeight="1">
      <c r="A25" s="43"/>
      <c r="B25" s="52"/>
      <c r="C25" s="59"/>
      <c r="D25" s="65"/>
      <c r="E25" s="73" t="str">
        <f t="shared" si="1"/>
        <v/>
      </c>
      <c r="F25" s="78"/>
      <c r="G25" s="52"/>
      <c r="H25" s="59"/>
      <c r="I25" s="65"/>
      <c r="J25" s="73" t="str">
        <f t="shared" si="0"/>
        <v/>
      </c>
      <c r="K25" s="89"/>
      <c r="M25" s="98" t="s">
        <v>318</v>
      </c>
      <c r="N25" s="115"/>
      <c r="O25" s="106"/>
      <c r="P25" s="123" t="s">
        <v>24</v>
      </c>
      <c r="Q25" s="123"/>
      <c r="R25" s="123"/>
      <c r="S25" s="123"/>
      <c r="T25" s="123"/>
      <c r="U25" s="123"/>
      <c r="V25" s="123"/>
      <c r="W25" s="123"/>
      <c r="X25" s="123"/>
      <c r="Y25" s="191" t="s">
        <v>319</v>
      </c>
      <c r="Z25" s="201"/>
      <c r="AA25" s="206"/>
      <c r="AB25" s="123" t="s">
        <v>142</v>
      </c>
      <c r="AC25" s="37"/>
      <c r="AD25" s="123"/>
      <c r="AE25" s="123"/>
      <c r="AF25" s="123"/>
      <c r="AG25" s="123"/>
      <c r="AH25" s="123"/>
      <c r="AI25" s="160"/>
      <c r="AJ25" s="98" t="s">
        <v>320</v>
      </c>
      <c r="AK25" s="115"/>
      <c r="AL25" s="252" t="s">
        <v>322</v>
      </c>
      <c r="AM25" s="258"/>
      <c r="AN25" s="258"/>
      <c r="AO25" s="258"/>
      <c r="AP25" s="258"/>
      <c r="AQ25" s="278"/>
      <c r="AR25" s="210"/>
      <c r="AS25" s="289"/>
      <c r="AT25" s="296" t="s">
        <v>324</v>
      </c>
      <c r="AU25" s="314"/>
      <c r="AW25" s="37" t="s">
        <v>328</v>
      </c>
      <c r="AX25" s="37"/>
      <c r="AY25" s="37"/>
      <c r="AZ25" s="37"/>
      <c r="BA25" s="37"/>
      <c r="BB25" s="335">
        <v>75</v>
      </c>
      <c r="BC25" s="336">
        <f>844000*(1+消費税率)</f>
        <v>928400.00000000012</v>
      </c>
    </row>
    <row r="26" spans="1:55" s="37" customFormat="1" ht="15.2" customHeight="1">
      <c r="A26" s="43"/>
      <c r="B26" s="52"/>
      <c r="C26" s="59"/>
      <c r="D26" s="65"/>
      <c r="E26" s="73" t="str">
        <f t="shared" si="1"/>
        <v/>
      </c>
      <c r="F26" s="43"/>
      <c r="G26" s="52"/>
      <c r="H26" s="59"/>
      <c r="I26" s="65"/>
      <c r="J26" s="73" t="str">
        <f t="shared" si="0"/>
        <v/>
      </c>
      <c r="K26" s="89"/>
      <c r="M26" s="99"/>
      <c r="N26" s="116"/>
      <c r="O26" s="107"/>
      <c r="P26" s="37" t="s">
        <v>329</v>
      </c>
      <c r="Q26" s="37"/>
      <c r="R26" s="37"/>
      <c r="S26" s="37"/>
      <c r="T26" s="37"/>
      <c r="U26" s="37"/>
      <c r="V26" s="37"/>
      <c r="W26" s="37"/>
      <c r="X26" s="37"/>
      <c r="Y26" s="192"/>
      <c r="Z26" s="202"/>
      <c r="AA26" s="207"/>
      <c r="AB26" s="37" t="s">
        <v>330</v>
      </c>
      <c r="AC26" s="37"/>
      <c r="AD26" s="37"/>
      <c r="AE26" s="37"/>
      <c r="AF26" s="37"/>
      <c r="AG26" s="37"/>
      <c r="AH26" s="37"/>
      <c r="AI26" s="237"/>
      <c r="AJ26" s="99"/>
      <c r="AK26" s="116"/>
      <c r="AL26" s="253"/>
      <c r="AM26" s="259"/>
      <c r="AN26" s="259"/>
      <c r="AO26" s="259"/>
      <c r="AP26" s="259"/>
      <c r="AQ26" s="261"/>
      <c r="AR26" s="283"/>
      <c r="AS26" s="283"/>
      <c r="AT26" s="213"/>
      <c r="AU26" s="315"/>
      <c r="AW26" s="37" t="s">
        <v>333</v>
      </c>
      <c r="AX26" s="37"/>
      <c r="AY26" s="37"/>
      <c r="AZ26" s="37"/>
      <c r="BA26" s="37"/>
      <c r="BB26" s="37"/>
      <c r="BC26" s="37"/>
    </row>
    <row r="27" spans="1:55" s="37" customFormat="1" ht="15.2" customHeight="1">
      <c r="A27" s="43"/>
      <c r="B27" s="52"/>
      <c r="C27" s="59"/>
      <c r="D27" s="65"/>
      <c r="E27" s="73" t="str">
        <f t="shared" si="1"/>
        <v/>
      </c>
      <c r="F27" s="78"/>
      <c r="G27" s="52"/>
      <c r="H27" s="59"/>
      <c r="I27" s="65"/>
      <c r="J27" s="86" t="str">
        <f t="shared" si="0"/>
        <v/>
      </c>
      <c r="K27" s="89"/>
      <c r="M27" s="99"/>
      <c r="N27" s="116"/>
      <c r="O27" s="107"/>
      <c r="P27" s="37" t="s">
        <v>334</v>
      </c>
      <c r="Q27" s="37"/>
      <c r="R27" s="37"/>
      <c r="S27" s="37"/>
      <c r="T27" s="37"/>
      <c r="U27" s="37"/>
      <c r="V27" s="37"/>
      <c r="W27" s="37"/>
      <c r="X27" s="37"/>
      <c r="Y27" s="192"/>
      <c r="Z27" s="202"/>
      <c r="AA27" s="207"/>
      <c r="AB27" s="37" t="s">
        <v>336</v>
      </c>
      <c r="AC27" s="37"/>
      <c r="AD27" s="37"/>
      <c r="AE27" s="37"/>
      <c r="AF27" s="37"/>
      <c r="AG27" s="37"/>
      <c r="AH27" s="37"/>
      <c r="AI27" s="237"/>
      <c r="AJ27" s="99"/>
      <c r="AK27" s="116"/>
      <c r="AL27" s="254" t="s">
        <v>81</v>
      </c>
      <c r="AM27" s="261"/>
      <c r="AN27" s="261"/>
      <c r="AO27" s="261"/>
      <c r="AP27" s="261"/>
      <c r="AQ27" s="261"/>
      <c r="AR27" s="284"/>
      <c r="AS27" s="283"/>
      <c r="AT27" s="213" t="s">
        <v>324</v>
      </c>
      <c r="AU27" s="315"/>
      <c r="AW27" s="37" t="s">
        <v>43</v>
      </c>
      <c r="AX27" s="37"/>
      <c r="AY27" s="37"/>
      <c r="AZ27" s="37"/>
      <c r="BA27" s="37"/>
      <c r="BB27" s="37"/>
      <c r="BC27" s="37"/>
    </row>
    <row r="28" spans="1:55" s="37" customFormat="1" ht="15.2" customHeight="1">
      <c r="A28" s="43"/>
      <c r="B28" s="52"/>
      <c r="C28" s="59"/>
      <c r="D28" s="65"/>
      <c r="E28" s="73" t="str">
        <f t="shared" si="1"/>
        <v/>
      </c>
      <c r="F28" s="79" t="s">
        <v>338</v>
      </c>
      <c r="G28" s="81"/>
      <c r="H28" s="83"/>
      <c r="I28" s="84"/>
      <c r="J28" s="73" t="str">
        <f t="shared" si="0"/>
        <v/>
      </c>
      <c r="K28" s="89"/>
      <c r="M28" s="100"/>
      <c r="N28" s="117"/>
      <c r="O28" s="109"/>
      <c r="P28" s="140" t="s">
        <v>340</v>
      </c>
      <c r="Q28" s="143"/>
      <c r="R28" s="126"/>
      <c r="S28" s="152"/>
      <c r="T28" s="162"/>
      <c r="U28" s="162"/>
      <c r="V28" s="162"/>
      <c r="W28" s="162"/>
      <c r="X28" s="180" t="s">
        <v>282</v>
      </c>
      <c r="Y28" s="193"/>
      <c r="Z28" s="203"/>
      <c r="AA28" s="208"/>
      <c r="AB28" s="212" t="s">
        <v>342</v>
      </c>
      <c r="AC28" s="143"/>
      <c r="AD28" s="37"/>
      <c r="AE28" s="152"/>
      <c r="AF28" s="162"/>
      <c r="AG28" s="162"/>
      <c r="AH28" s="162"/>
      <c r="AI28" s="146" t="s">
        <v>282</v>
      </c>
      <c r="AJ28" s="100"/>
      <c r="AK28" s="117"/>
      <c r="AL28" s="255"/>
      <c r="AM28" s="260"/>
      <c r="AN28" s="260"/>
      <c r="AO28" s="260"/>
      <c r="AP28" s="260"/>
      <c r="AQ28" s="260"/>
      <c r="AR28" s="285"/>
      <c r="AS28" s="285"/>
      <c r="AT28" s="297"/>
      <c r="AU28" s="316"/>
      <c r="AW28" s="37"/>
      <c r="AX28" s="37"/>
      <c r="AY28" s="37"/>
      <c r="AZ28" s="37" t="s">
        <v>76</v>
      </c>
      <c r="BA28" s="37"/>
      <c r="BB28" s="37"/>
      <c r="BC28" s="37"/>
    </row>
    <row r="29" spans="1:55" s="37" customFormat="1" ht="15.2" customHeight="1">
      <c r="A29" s="43"/>
      <c r="B29" s="52"/>
      <c r="C29" s="59"/>
      <c r="D29" s="65"/>
      <c r="E29" s="73" t="str">
        <f t="shared" si="1"/>
        <v/>
      </c>
      <c r="F29" s="43"/>
      <c r="G29" s="52"/>
      <c r="H29" s="59"/>
      <c r="I29" s="65"/>
      <c r="J29" s="73" t="str">
        <f t="shared" si="0"/>
        <v/>
      </c>
      <c r="K29" s="89"/>
      <c r="M29" s="101" t="s">
        <v>343</v>
      </c>
      <c r="N29" s="118"/>
      <c r="O29" s="118"/>
      <c r="P29" s="118"/>
      <c r="Q29" s="144"/>
      <c r="R29" s="104" t="s">
        <v>346</v>
      </c>
      <c r="S29" s="121"/>
      <c r="T29" s="121"/>
      <c r="U29" s="121"/>
      <c r="V29" s="121"/>
      <c r="W29" s="172"/>
      <c r="X29" s="172"/>
      <c r="Y29" s="172"/>
      <c r="Z29" s="172"/>
      <c r="AA29" s="172"/>
      <c r="AB29" s="172"/>
      <c r="AC29" s="172"/>
      <c r="AD29" s="123" t="s">
        <v>347</v>
      </c>
      <c r="AE29" s="209"/>
      <c r="AF29" s="219" t="s">
        <v>196</v>
      </c>
      <c r="AG29" s="219"/>
      <c r="AH29" s="219"/>
      <c r="AI29" s="219"/>
      <c r="AJ29" s="219"/>
      <c r="AK29" s="219"/>
      <c r="AL29" s="219"/>
      <c r="AM29" s="219"/>
      <c r="AN29" s="262"/>
      <c r="AO29" s="101" t="s">
        <v>267</v>
      </c>
      <c r="AP29" s="118"/>
      <c r="AQ29" s="118"/>
      <c r="AR29" s="144"/>
      <c r="AS29" s="290" t="s">
        <v>283</v>
      </c>
      <c r="AT29" s="256"/>
      <c r="AU29" s="317"/>
      <c r="AW29" s="37"/>
      <c r="AX29" s="37"/>
      <c r="AY29" s="37"/>
      <c r="AZ29" s="37"/>
      <c r="BA29" s="37"/>
      <c r="BB29" s="37"/>
      <c r="BC29" s="37"/>
    </row>
    <row r="30" spans="1:55" s="37" customFormat="1" ht="15.2" customHeight="1">
      <c r="A30" s="43"/>
      <c r="B30" s="52"/>
      <c r="C30" s="59"/>
      <c r="D30" s="65"/>
      <c r="E30" s="73" t="str">
        <f t="shared" si="1"/>
        <v/>
      </c>
      <c r="F30" s="43"/>
      <c r="G30" s="52"/>
      <c r="H30" s="59"/>
      <c r="I30" s="65"/>
      <c r="J30" s="73" t="str">
        <f t="shared" si="0"/>
        <v/>
      </c>
      <c r="K30" s="89"/>
      <c r="M30" s="102"/>
      <c r="N30" s="119"/>
      <c r="O30" s="119"/>
      <c r="P30" s="119"/>
      <c r="Q30" s="145"/>
      <c r="R30" s="149"/>
      <c r="S30" s="153"/>
      <c r="T30" s="153"/>
      <c r="U30" s="153"/>
      <c r="V30" s="153"/>
      <c r="W30" s="173"/>
      <c r="X30" s="173"/>
      <c r="Y30" s="173"/>
      <c r="Z30" s="173"/>
      <c r="AA30" s="173"/>
      <c r="AB30" s="173"/>
      <c r="AC30" s="173"/>
      <c r="AD30" s="8"/>
      <c r="AE30" s="8"/>
      <c r="AF30" s="220"/>
      <c r="AG30" s="220"/>
      <c r="AH30" s="220"/>
      <c r="AI30" s="220"/>
      <c r="AJ30" s="220"/>
      <c r="AK30" s="220"/>
      <c r="AL30" s="220"/>
      <c r="AM30" s="220"/>
      <c r="AN30" s="263"/>
      <c r="AO30" s="102"/>
      <c r="AP30" s="119"/>
      <c r="AQ30" s="119"/>
      <c r="AR30" s="145"/>
      <c r="AS30" s="291"/>
      <c r="AT30" s="298"/>
      <c r="AU30" s="318"/>
      <c r="AW30" s="37" t="s">
        <v>350</v>
      </c>
      <c r="AX30" s="37"/>
      <c r="AY30" s="37"/>
      <c r="AZ30" s="37"/>
      <c r="BA30" s="37"/>
      <c r="BB30" s="37"/>
      <c r="BC30" s="37"/>
    </row>
    <row r="31" spans="1:55" s="37" customFormat="1" ht="15.2" customHeight="1">
      <c r="A31" s="43"/>
      <c r="B31" s="52"/>
      <c r="C31" s="59"/>
      <c r="D31" s="65"/>
      <c r="E31" s="73" t="str">
        <f t="shared" si="1"/>
        <v/>
      </c>
      <c r="F31" s="43"/>
      <c r="G31" s="52"/>
      <c r="H31" s="59"/>
      <c r="I31" s="65"/>
      <c r="J31" s="73" t="str">
        <f t="shared" si="0"/>
        <v/>
      </c>
      <c r="K31" s="89"/>
      <c r="M31" s="103"/>
      <c r="N31" s="120"/>
      <c r="O31" s="120"/>
      <c r="P31" s="120"/>
      <c r="Q31" s="146"/>
      <c r="R31" s="105"/>
      <c r="S31" s="122"/>
      <c r="T31" s="122"/>
      <c r="U31" s="122"/>
      <c r="V31" s="122"/>
      <c r="W31" s="174"/>
      <c r="X31" s="174"/>
      <c r="Y31" s="174"/>
      <c r="Z31" s="174"/>
      <c r="AA31" s="174"/>
      <c r="AB31" s="174"/>
      <c r="AC31" s="174"/>
      <c r="AD31" s="218"/>
      <c r="AE31" s="218"/>
      <c r="AF31" s="221"/>
      <c r="AG31" s="221"/>
      <c r="AH31" s="221"/>
      <c r="AI31" s="221"/>
      <c r="AJ31" s="221"/>
      <c r="AK31" s="221"/>
      <c r="AL31" s="221"/>
      <c r="AM31" s="221"/>
      <c r="AN31" s="264"/>
      <c r="AO31" s="103"/>
      <c r="AP31" s="120"/>
      <c r="AQ31" s="120"/>
      <c r="AR31" s="146"/>
      <c r="AS31" s="292"/>
      <c r="AT31" s="257"/>
      <c r="AU31" s="319"/>
      <c r="AW31" s="37"/>
      <c r="AX31" s="37"/>
      <c r="AY31" s="37"/>
      <c r="AZ31" s="37"/>
      <c r="BA31" s="37"/>
      <c r="BB31" s="37"/>
      <c r="BC31" s="37"/>
    </row>
    <row r="32" spans="1:55" s="37" customFormat="1" ht="15.2" customHeight="1">
      <c r="A32" s="43"/>
      <c r="B32" s="52"/>
      <c r="C32" s="59"/>
      <c r="D32" s="65"/>
      <c r="E32" s="73" t="str">
        <f t="shared" si="1"/>
        <v/>
      </c>
      <c r="F32" s="43"/>
      <c r="G32" s="52"/>
      <c r="H32" s="59"/>
      <c r="I32" s="65"/>
      <c r="J32" s="73" t="str">
        <f t="shared" si="0"/>
        <v/>
      </c>
      <c r="K32" s="89"/>
      <c r="M32" s="101" t="s">
        <v>10</v>
      </c>
      <c r="N32" s="118"/>
      <c r="O32" s="118"/>
      <c r="P32" s="118"/>
      <c r="Q32" s="118"/>
      <c r="R32" s="118"/>
      <c r="S32" s="118"/>
      <c r="T32" s="101" t="s">
        <v>352</v>
      </c>
      <c r="U32" s="118"/>
      <c r="V32" s="118"/>
      <c r="W32" s="118"/>
      <c r="X32" s="118" t="s">
        <v>354</v>
      </c>
      <c r="Y32" s="118"/>
      <c r="Z32" s="118"/>
      <c r="AA32" s="144"/>
      <c r="AB32" s="104" t="s">
        <v>62</v>
      </c>
      <c r="AC32" s="121"/>
      <c r="AD32" s="121"/>
      <c r="AE32" s="121"/>
      <c r="AF32" s="121"/>
      <c r="AG32" s="121"/>
      <c r="AH32" s="121"/>
      <c r="AI32" s="147"/>
      <c r="AJ32" s="239">
        <f>給水主任技術者</f>
        <v>0</v>
      </c>
      <c r="AK32" s="248"/>
      <c r="AL32" s="248"/>
      <c r="AM32" s="248"/>
      <c r="AN32" s="248"/>
      <c r="AO32" s="248"/>
      <c r="AP32" s="248"/>
      <c r="AQ32" s="248"/>
      <c r="AR32" s="248"/>
      <c r="AS32" s="248"/>
      <c r="AT32" s="299" t="s">
        <v>283</v>
      </c>
      <c r="AU32" s="320"/>
      <c r="AW32" s="37" t="s">
        <v>341</v>
      </c>
      <c r="AX32" s="37"/>
      <c r="AY32" s="37"/>
      <c r="AZ32" s="37"/>
      <c r="BA32" s="37"/>
      <c r="BB32" s="37"/>
      <c r="BC32" s="37"/>
    </row>
    <row r="33" spans="1:49" s="37" customFormat="1" ht="15.2" customHeight="1">
      <c r="A33" s="43"/>
      <c r="B33" s="52"/>
      <c r="C33" s="59"/>
      <c r="D33" s="65"/>
      <c r="E33" s="73" t="str">
        <f t="shared" si="1"/>
        <v/>
      </c>
      <c r="F33" s="43"/>
      <c r="G33" s="52"/>
      <c r="H33" s="59"/>
      <c r="I33" s="65"/>
      <c r="J33" s="73" t="str">
        <f t="shared" si="0"/>
        <v/>
      </c>
      <c r="K33" s="89"/>
      <c r="M33" s="103"/>
      <c r="N33" s="120"/>
      <c r="O33" s="120"/>
      <c r="P33" s="120"/>
      <c r="Q33" s="120"/>
      <c r="R33" s="120"/>
      <c r="S33" s="120"/>
      <c r="T33" s="103"/>
      <c r="U33" s="120"/>
      <c r="V33" s="120"/>
      <c r="W33" s="120"/>
      <c r="X33" s="120"/>
      <c r="Y33" s="120"/>
      <c r="Z33" s="120"/>
      <c r="AA33" s="146"/>
      <c r="AB33" s="105"/>
      <c r="AC33" s="122"/>
      <c r="AD33" s="122"/>
      <c r="AE33" s="122"/>
      <c r="AF33" s="122"/>
      <c r="AG33" s="122"/>
      <c r="AH33" s="122"/>
      <c r="AI33" s="148"/>
      <c r="AJ33" s="240"/>
      <c r="AK33" s="249"/>
      <c r="AL33" s="249"/>
      <c r="AM33" s="249"/>
      <c r="AN33" s="249"/>
      <c r="AO33" s="249"/>
      <c r="AP33" s="249"/>
      <c r="AQ33" s="249"/>
      <c r="AR33" s="249"/>
      <c r="AS33" s="249"/>
      <c r="AT33" s="299"/>
      <c r="AU33" s="320"/>
      <c r="AW33" s="37"/>
    </row>
    <row r="34" spans="1:49" s="37" customFormat="1" ht="15.2" customHeight="1">
      <c r="A34" s="43"/>
      <c r="B34" s="52"/>
      <c r="C34" s="59"/>
      <c r="D34" s="65"/>
      <c r="E34" s="73" t="str">
        <f t="shared" si="1"/>
        <v/>
      </c>
      <c r="F34" s="43"/>
      <c r="G34" s="52"/>
      <c r="H34" s="59"/>
      <c r="I34" s="65"/>
      <c r="J34" s="73" t="str">
        <f t="shared" si="0"/>
        <v/>
      </c>
      <c r="K34" s="89"/>
      <c r="M34" s="104" t="s">
        <v>357</v>
      </c>
      <c r="N34" s="121"/>
      <c r="O34" s="121"/>
      <c r="P34" s="121"/>
      <c r="Q34" s="147"/>
      <c r="R34" s="150">
        <v>0</v>
      </c>
      <c r="S34" s="154"/>
      <c r="T34" s="154"/>
      <c r="U34" s="154"/>
      <c r="V34" s="154"/>
      <c r="W34" s="154"/>
      <c r="X34" s="181"/>
      <c r="Y34" s="104" t="s">
        <v>331</v>
      </c>
      <c r="Z34" s="121"/>
      <c r="AA34" s="121"/>
      <c r="AB34" s="147"/>
      <c r="AC34" s="150">
        <v>0</v>
      </c>
      <c r="AD34" s="154"/>
      <c r="AE34" s="154"/>
      <c r="AF34" s="154"/>
      <c r="AG34" s="154"/>
      <c r="AH34" s="154"/>
      <c r="AI34" s="181"/>
      <c r="AJ34" s="104" t="s">
        <v>361</v>
      </c>
      <c r="AK34" s="121"/>
      <c r="AL34" s="121"/>
      <c r="AM34" s="121"/>
      <c r="AN34" s="121"/>
      <c r="AO34" s="150">
        <v>0</v>
      </c>
      <c r="AP34" s="154"/>
      <c r="AQ34" s="154"/>
      <c r="AR34" s="154"/>
      <c r="AS34" s="154"/>
      <c r="AT34" s="154"/>
      <c r="AU34" s="181"/>
      <c r="AW34" s="37"/>
    </row>
    <row r="35" spans="1:49" s="37" customFormat="1" ht="15.2" customHeight="1">
      <c r="A35" s="43"/>
      <c r="B35" s="52"/>
      <c r="C35" s="59"/>
      <c r="D35" s="65"/>
      <c r="E35" s="73" t="str">
        <f t="shared" si="1"/>
        <v/>
      </c>
      <c r="F35" s="43"/>
      <c r="G35" s="52"/>
      <c r="H35" s="59"/>
      <c r="I35" s="65"/>
      <c r="J35" s="73" t="str">
        <f t="shared" si="0"/>
        <v/>
      </c>
      <c r="K35" s="89"/>
      <c r="M35" s="105"/>
      <c r="N35" s="122"/>
      <c r="O35" s="122"/>
      <c r="P35" s="122"/>
      <c r="Q35" s="148"/>
      <c r="R35" s="151"/>
      <c r="S35" s="155"/>
      <c r="T35" s="155"/>
      <c r="U35" s="155"/>
      <c r="V35" s="155"/>
      <c r="W35" s="155"/>
      <c r="X35" s="182"/>
      <c r="Y35" s="105"/>
      <c r="Z35" s="122"/>
      <c r="AA35" s="122"/>
      <c r="AB35" s="148"/>
      <c r="AC35" s="151"/>
      <c r="AD35" s="155"/>
      <c r="AE35" s="155"/>
      <c r="AF35" s="155"/>
      <c r="AG35" s="155"/>
      <c r="AH35" s="155"/>
      <c r="AI35" s="182"/>
      <c r="AJ35" s="105"/>
      <c r="AK35" s="122"/>
      <c r="AL35" s="122"/>
      <c r="AM35" s="122"/>
      <c r="AN35" s="122"/>
      <c r="AO35" s="151"/>
      <c r="AP35" s="155"/>
      <c r="AQ35" s="155"/>
      <c r="AR35" s="155"/>
      <c r="AS35" s="155"/>
      <c r="AT35" s="155"/>
      <c r="AU35" s="182"/>
      <c r="AW35" s="37"/>
    </row>
    <row r="36" spans="1:49" s="37" customFormat="1" ht="15.2" customHeight="1">
      <c r="A36" s="43"/>
      <c r="B36" s="52"/>
      <c r="C36" s="59"/>
      <c r="D36" s="65"/>
      <c r="E36" s="73" t="str">
        <f t="shared" si="1"/>
        <v/>
      </c>
      <c r="F36" s="43"/>
      <c r="G36" s="52"/>
      <c r="H36" s="59"/>
      <c r="I36" s="65"/>
      <c r="J36" s="73" t="str">
        <f t="shared" si="0"/>
        <v/>
      </c>
      <c r="K36" s="89"/>
      <c r="M36" s="106"/>
      <c r="N36" s="123"/>
      <c r="O36" s="123"/>
      <c r="P36" s="123"/>
      <c r="Q36" s="123"/>
      <c r="R36" s="123"/>
      <c r="S36" s="123"/>
      <c r="T36" s="123"/>
      <c r="U36" s="123"/>
      <c r="V36" s="123"/>
      <c r="W36" s="123"/>
      <c r="X36" s="106" t="s">
        <v>45</v>
      </c>
      <c r="Y36" s="123"/>
      <c r="Z36" s="123"/>
      <c r="AA36" s="209"/>
      <c r="AB36" s="209"/>
      <c r="AC36" s="209"/>
      <c r="AD36" s="209"/>
      <c r="AE36" s="209"/>
      <c r="AF36" s="222"/>
      <c r="AG36" s="222"/>
      <c r="AH36" s="37"/>
      <c r="AI36" s="37"/>
      <c r="AJ36" s="37"/>
      <c r="AK36" s="37"/>
      <c r="AL36" s="37"/>
      <c r="AM36" s="37"/>
      <c r="AN36" s="265" t="s">
        <v>280</v>
      </c>
      <c r="AO36" s="265"/>
      <c r="AP36" s="265"/>
      <c r="AQ36" s="230" t="s">
        <v>217</v>
      </c>
      <c r="AR36" s="235"/>
      <c r="AS36" s="235"/>
      <c r="AT36" s="235"/>
      <c r="AU36" s="238"/>
      <c r="AW36" s="37"/>
    </row>
    <row r="37" spans="1:49" s="37" customFormat="1" ht="15.2" customHeight="1">
      <c r="A37" s="43"/>
      <c r="B37" s="52"/>
      <c r="C37" s="59"/>
      <c r="D37" s="65"/>
      <c r="E37" s="73" t="str">
        <f t="shared" si="1"/>
        <v/>
      </c>
      <c r="F37" s="43"/>
      <c r="G37" s="52"/>
      <c r="H37" s="59"/>
      <c r="I37" s="65"/>
      <c r="J37" s="73" t="str">
        <f t="shared" si="0"/>
        <v/>
      </c>
      <c r="K37" s="89"/>
      <c r="M37" s="107"/>
      <c r="N37" s="124" t="s">
        <v>363</v>
      </c>
      <c r="O37" s="124"/>
      <c r="P37" s="124"/>
      <c r="Q37" s="124"/>
      <c r="R37" s="124"/>
      <c r="S37" s="124"/>
      <c r="T37" s="124"/>
      <c r="U37" s="124"/>
      <c r="V37" s="124"/>
      <c r="W37" s="37"/>
      <c r="X37" s="183"/>
      <c r="Y37" s="194"/>
      <c r="Z37" s="194"/>
      <c r="AA37" s="194"/>
      <c r="AB37" s="194"/>
      <c r="AC37" s="194"/>
      <c r="AD37" s="194"/>
      <c r="AE37" s="194"/>
      <c r="AF37" s="194"/>
      <c r="AG37" s="194"/>
      <c r="AH37" s="194"/>
      <c r="AI37" s="194"/>
      <c r="AJ37" s="194"/>
      <c r="AK37" s="194"/>
      <c r="AL37" s="194"/>
      <c r="AM37" s="194"/>
      <c r="AN37" s="265"/>
      <c r="AO37" s="265"/>
      <c r="AP37" s="265"/>
      <c r="AQ37" s="279"/>
      <c r="AR37" s="286"/>
      <c r="AS37" s="286"/>
      <c r="AT37" s="286"/>
      <c r="AU37" s="321"/>
      <c r="AW37" s="37"/>
    </row>
    <row r="38" spans="1:49" s="37" customFormat="1" ht="15.2" customHeight="1">
      <c r="A38" s="43"/>
      <c r="B38" s="52"/>
      <c r="C38" s="59"/>
      <c r="D38" s="65"/>
      <c r="E38" s="73" t="str">
        <f t="shared" si="1"/>
        <v/>
      </c>
      <c r="F38" s="43"/>
      <c r="G38" s="52"/>
      <c r="H38" s="59"/>
      <c r="I38" s="65"/>
      <c r="J38" s="73" t="str">
        <f t="shared" si="0"/>
        <v/>
      </c>
      <c r="K38" s="89"/>
      <c r="M38" s="107"/>
      <c r="N38" s="124"/>
      <c r="O38" s="124"/>
      <c r="P38" s="124"/>
      <c r="Q38" s="124"/>
      <c r="R38" s="124"/>
      <c r="S38" s="124"/>
      <c r="T38" s="124"/>
      <c r="U38" s="124"/>
      <c r="V38" s="124"/>
      <c r="W38" s="37"/>
      <c r="X38" s="184"/>
      <c r="Y38" s="194"/>
      <c r="Z38" s="194"/>
      <c r="AA38" s="194"/>
      <c r="AB38" s="194"/>
      <c r="AC38" s="194"/>
      <c r="AD38" s="194"/>
      <c r="AE38" s="194"/>
      <c r="AF38" s="194"/>
      <c r="AG38" s="194"/>
      <c r="AH38" s="194"/>
      <c r="AI38" s="194"/>
      <c r="AJ38" s="194"/>
      <c r="AK38" s="194"/>
      <c r="AL38" s="194"/>
      <c r="AM38" s="194"/>
      <c r="AN38" s="265"/>
      <c r="AO38" s="265"/>
      <c r="AP38" s="265"/>
      <c r="AQ38" s="280"/>
      <c r="AR38" s="287"/>
      <c r="AS38" s="287"/>
      <c r="AT38" s="287"/>
      <c r="AU38" s="322"/>
      <c r="AW38" s="37"/>
    </row>
    <row r="39" spans="1:49" s="37" customFormat="1" ht="15.2" customHeight="1">
      <c r="A39" s="43"/>
      <c r="B39" s="52"/>
      <c r="C39" s="59"/>
      <c r="D39" s="65"/>
      <c r="E39" s="73" t="str">
        <f t="shared" si="1"/>
        <v/>
      </c>
      <c r="F39" s="43"/>
      <c r="G39" s="52"/>
      <c r="H39" s="59"/>
      <c r="I39" s="65"/>
      <c r="J39" s="73" t="str">
        <f t="shared" si="0"/>
        <v/>
      </c>
      <c r="K39" s="89"/>
      <c r="M39" s="107"/>
      <c r="N39" s="37"/>
      <c r="O39" s="37"/>
      <c r="P39" s="37"/>
      <c r="Q39" s="37"/>
      <c r="R39" s="37"/>
      <c r="S39" s="37"/>
      <c r="T39" s="37"/>
      <c r="U39" s="37"/>
      <c r="V39" s="37"/>
      <c r="W39" s="37"/>
      <c r="X39" s="184"/>
      <c r="Y39" s="194"/>
      <c r="Z39" s="194"/>
      <c r="AA39" s="194"/>
      <c r="AB39" s="194"/>
      <c r="AC39" s="194"/>
      <c r="AD39" s="194"/>
      <c r="AE39" s="194"/>
      <c r="AF39" s="194"/>
      <c r="AG39" s="194"/>
      <c r="AH39" s="194"/>
      <c r="AI39" s="194"/>
      <c r="AJ39" s="194"/>
      <c r="AK39" s="194"/>
      <c r="AL39" s="194"/>
      <c r="AM39" s="194"/>
      <c r="AN39" s="265"/>
      <c r="AO39" s="265"/>
      <c r="AP39" s="265"/>
      <c r="AQ39" s="280"/>
      <c r="AR39" s="287"/>
      <c r="AS39" s="287"/>
      <c r="AT39" s="287"/>
      <c r="AU39" s="322"/>
      <c r="AW39" s="37"/>
    </row>
    <row r="40" spans="1:49" s="37" customFormat="1" ht="15.2" customHeight="1">
      <c r="A40" s="43"/>
      <c r="B40" s="52"/>
      <c r="C40" s="59"/>
      <c r="D40" s="65"/>
      <c r="E40" s="73" t="str">
        <f t="shared" si="1"/>
        <v/>
      </c>
      <c r="F40" s="43"/>
      <c r="G40" s="52"/>
      <c r="H40" s="59"/>
      <c r="I40" s="65"/>
      <c r="J40" s="73" t="str">
        <f t="shared" si="0"/>
        <v/>
      </c>
      <c r="K40" s="89"/>
      <c r="M40" s="108"/>
      <c r="N40" s="125">
        <v>0</v>
      </c>
      <c r="O40" s="125"/>
      <c r="P40" s="125"/>
      <c r="Q40" s="125"/>
      <c r="R40" s="125"/>
      <c r="S40" s="125"/>
      <c r="T40" s="125"/>
      <c r="U40" s="125"/>
      <c r="V40" s="125"/>
      <c r="W40" s="175"/>
      <c r="X40" s="185" t="s">
        <v>367</v>
      </c>
      <c r="Y40" s="195"/>
      <c r="Z40" s="204"/>
      <c r="AA40" s="210"/>
      <c r="AB40" s="210"/>
      <c r="AC40" s="215"/>
      <c r="AD40" s="185" t="s">
        <v>368</v>
      </c>
      <c r="AE40" s="195"/>
      <c r="AF40" s="204"/>
      <c r="AG40" s="210"/>
      <c r="AH40" s="210"/>
      <c r="AI40" s="210"/>
      <c r="AJ40" s="215"/>
      <c r="AK40" s="194"/>
      <c r="AL40" s="194"/>
      <c r="AM40" s="194"/>
      <c r="AN40" s="266"/>
      <c r="AO40" s="266"/>
      <c r="AP40" s="272"/>
      <c r="AQ40" s="280"/>
      <c r="AR40" s="287"/>
      <c r="AS40" s="287"/>
      <c r="AT40" s="287"/>
      <c r="AU40" s="322"/>
      <c r="AW40" s="37"/>
    </row>
    <row r="41" spans="1:49" s="37" customFormat="1" ht="15.2" customHeight="1">
      <c r="A41" s="43"/>
      <c r="B41" s="52"/>
      <c r="C41" s="59"/>
      <c r="D41" s="65"/>
      <c r="E41" s="73" t="str">
        <f t="shared" si="1"/>
        <v/>
      </c>
      <c r="F41" s="43"/>
      <c r="G41" s="52"/>
      <c r="H41" s="59"/>
      <c r="I41" s="65"/>
      <c r="J41" s="73" t="str">
        <f t="shared" si="0"/>
        <v/>
      </c>
      <c r="K41" s="89"/>
      <c r="M41" s="109"/>
      <c r="N41" s="126"/>
      <c r="O41" s="126"/>
      <c r="P41" s="126"/>
      <c r="Q41" s="126"/>
      <c r="R41" s="126"/>
      <c r="S41" s="126"/>
      <c r="T41" s="126"/>
      <c r="U41" s="126"/>
      <c r="V41" s="126"/>
      <c r="W41" s="126"/>
      <c r="X41" s="186"/>
      <c r="Y41" s="196"/>
      <c r="Z41" s="205"/>
      <c r="AA41" s="211"/>
      <c r="AB41" s="211"/>
      <c r="AC41" s="216"/>
      <c r="AD41" s="186"/>
      <c r="AE41" s="196"/>
      <c r="AF41" s="205"/>
      <c r="AG41" s="211"/>
      <c r="AH41" s="211"/>
      <c r="AI41" s="211"/>
      <c r="AJ41" s="216"/>
      <c r="AK41" s="250"/>
      <c r="AL41" s="250"/>
      <c r="AM41" s="250"/>
      <c r="AN41" s="143"/>
      <c r="AO41" s="143"/>
      <c r="AP41" s="273"/>
      <c r="AQ41" s="281"/>
      <c r="AR41" s="288"/>
      <c r="AS41" s="288"/>
      <c r="AT41" s="288"/>
      <c r="AU41" s="323"/>
      <c r="AW41" s="37"/>
    </row>
    <row r="42" spans="1:49" s="37" customFormat="1" ht="15.2" customHeight="1">
      <c r="A42" s="43"/>
      <c r="B42" s="52"/>
      <c r="C42" s="59"/>
      <c r="D42" s="65"/>
      <c r="E42" s="73" t="str">
        <f t="shared" si="1"/>
        <v/>
      </c>
      <c r="F42" s="43"/>
      <c r="G42" s="52"/>
      <c r="H42" s="59"/>
      <c r="I42" s="65"/>
      <c r="J42" s="73" t="str">
        <f t="shared" si="0"/>
        <v/>
      </c>
      <c r="K42" s="89"/>
      <c r="M42" s="37"/>
      <c r="N42" s="37"/>
      <c r="O42" s="134"/>
      <c r="P42" s="134"/>
      <c r="Q42" s="134"/>
      <c r="R42" s="134"/>
      <c r="S42" s="134"/>
      <c r="T42" s="134"/>
      <c r="U42" s="134"/>
      <c r="V42" s="134"/>
      <c r="W42" s="134"/>
      <c r="X42" s="134"/>
      <c r="Y42" s="37"/>
      <c r="Z42" s="37"/>
      <c r="AA42" s="37"/>
      <c r="AB42" s="37"/>
      <c r="AC42" s="37"/>
      <c r="AD42" s="37"/>
      <c r="AE42" s="37"/>
      <c r="AF42" s="37"/>
      <c r="AG42" s="37"/>
      <c r="AH42" s="37"/>
      <c r="AI42" s="37"/>
      <c r="AJ42" s="37"/>
      <c r="AK42" s="37"/>
      <c r="AL42" s="37"/>
      <c r="AM42" s="37"/>
      <c r="AN42" s="37"/>
      <c r="AO42" s="37"/>
      <c r="AP42" s="37"/>
      <c r="AQ42" s="37"/>
      <c r="AR42" s="37"/>
      <c r="AS42" s="37"/>
      <c r="AT42" s="37"/>
      <c r="AU42" s="37"/>
      <c r="AW42" s="37" t="s">
        <v>269</v>
      </c>
    </row>
    <row r="43" spans="1:49" s="37" customFormat="1" ht="15.2" customHeight="1">
      <c r="A43" s="43"/>
      <c r="B43" s="52"/>
      <c r="C43" s="59"/>
      <c r="D43" s="65"/>
      <c r="E43" s="73" t="str">
        <f t="shared" si="1"/>
        <v/>
      </c>
      <c r="F43" s="43"/>
      <c r="G43" s="52"/>
      <c r="H43" s="59"/>
      <c r="I43" s="65"/>
      <c r="J43" s="73" t="str">
        <f t="shared" si="0"/>
        <v/>
      </c>
      <c r="K43" s="89"/>
      <c r="M43" s="106"/>
      <c r="N43" s="127" t="s">
        <v>370</v>
      </c>
      <c r="O43" s="127"/>
      <c r="P43" s="127"/>
      <c r="Q43" s="127"/>
      <c r="R43" s="127"/>
      <c r="S43" s="127"/>
      <c r="T43" s="127"/>
      <c r="U43" s="127"/>
      <c r="V43" s="127"/>
      <c r="W43" s="127"/>
      <c r="X43" s="127"/>
      <c r="Y43" s="123"/>
      <c r="Z43" s="123"/>
      <c r="AA43" s="123"/>
      <c r="AB43" s="123"/>
      <c r="AC43" s="123"/>
      <c r="AD43" s="123"/>
      <c r="AE43" s="123"/>
      <c r="AF43" s="123"/>
      <c r="AG43" s="123"/>
      <c r="AH43" s="123"/>
      <c r="AI43" s="123"/>
      <c r="AJ43" s="123"/>
      <c r="AK43" s="123"/>
      <c r="AL43" s="123"/>
      <c r="AM43" s="123"/>
      <c r="AN43" s="123"/>
      <c r="AO43" s="123"/>
      <c r="AP43" s="123"/>
      <c r="AQ43" s="123"/>
      <c r="AR43" s="123"/>
      <c r="AS43" s="123"/>
      <c r="AT43" s="123"/>
      <c r="AU43" s="160"/>
      <c r="AW43" s="37" t="s">
        <v>260</v>
      </c>
    </row>
    <row r="44" spans="1:49" s="37" customFormat="1" ht="15.2" customHeight="1">
      <c r="A44" s="43"/>
      <c r="B44" s="52"/>
      <c r="C44" s="59"/>
      <c r="D44" s="65"/>
      <c r="E44" s="73" t="str">
        <f t="shared" si="1"/>
        <v/>
      </c>
      <c r="F44" s="43"/>
      <c r="G44" s="52"/>
      <c r="H44" s="59"/>
      <c r="I44" s="65"/>
      <c r="J44" s="73" t="str">
        <f t="shared" si="0"/>
        <v/>
      </c>
      <c r="K44" s="89"/>
      <c r="M44" s="107"/>
      <c r="N44" s="128"/>
      <c r="O44" s="128"/>
      <c r="P44" s="128"/>
      <c r="Q44" s="128"/>
      <c r="R44" s="128"/>
      <c r="S44" s="128"/>
      <c r="T44" s="128"/>
      <c r="U44" s="128"/>
      <c r="V44" s="128"/>
      <c r="W44" s="128"/>
      <c r="X44" s="128"/>
      <c r="Y44" s="37"/>
      <c r="Z44" s="37"/>
      <c r="AA44" s="37"/>
      <c r="AB44" s="37"/>
      <c r="AC44" s="37"/>
      <c r="AD44" s="37"/>
      <c r="AE44" s="37"/>
      <c r="AF44" s="37"/>
      <c r="AG44" s="37"/>
      <c r="AH44" s="37"/>
      <c r="AI44" s="37"/>
      <c r="AJ44" s="37"/>
      <c r="AK44" s="37"/>
      <c r="AL44" s="37"/>
      <c r="AM44" s="37"/>
      <c r="AN44" s="37"/>
      <c r="AO44" s="37"/>
      <c r="AP44" s="37"/>
      <c r="AQ44" s="37"/>
      <c r="AR44" s="37"/>
      <c r="AS44" s="37"/>
      <c r="AT44" s="37"/>
      <c r="AU44" s="237"/>
      <c r="AW44" s="37" t="s">
        <v>150</v>
      </c>
    </row>
    <row r="45" spans="1:49" s="37" customFormat="1" ht="15.2" customHeight="1">
      <c r="A45" s="43"/>
      <c r="B45" s="52"/>
      <c r="C45" s="59"/>
      <c r="D45" s="65"/>
      <c r="E45" s="73" t="str">
        <f t="shared" si="1"/>
        <v/>
      </c>
      <c r="F45" s="43"/>
      <c r="G45" s="52"/>
      <c r="H45" s="59"/>
      <c r="I45" s="65"/>
      <c r="J45" s="73" t="str">
        <f t="shared" si="0"/>
        <v/>
      </c>
      <c r="K45" s="89"/>
      <c r="M45" s="107"/>
      <c r="N45" s="37" t="s">
        <v>372</v>
      </c>
      <c r="O45" s="37"/>
      <c r="P45" s="37"/>
      <c r="Q45" s="37"/>
      <c r="R45" s="37"/>
      <c r="S45" s="37"/>
      <c r="T45" s="37"/>
      <c r="U45" s="37"/>
      <c r="V45" s="37"/>
      <c r="W45" s="37"/>
      <c r="X45" s="37"/>
      <c r="Y45" s="37"/>
      <c r="Z45" s="37"/>
      <c r="AA45" s="37"/>
      <c r="AB45" s="213"/>
      <c r="AC45" s="213"/>
      <c r="AD45" s="213"/>
      <c r="AE45" s="213"/>
      <c r="AF45" s="213"/>
      <c r="AG45" s="213"/>
      <c r="AH45" s="213"/>
      <c r="AI45" s="213"/>
      <c r="AJ45" s="213"/>
      <c r="AK45" s="213"/>
      <c r="AL45" s="213"/>
      <c r="AM45" s="213"/>
      <c r="AN45" s="213"/>
      <c r="AO45" s="213"/>
      <c r="AP45" s="213"/>
      <c r="AQ45" s="213"/>
      <c r="AR45" s="213"/>
      <c r="AS45" s="37"/>
      <c r="AT45" s="37"/>
      <c r="AU45" s="237"/>
      <c r="AW45" s="37"/>
    </row>
    <row r="46" spans="1:49" s="37" customFormat="1" ht="15.2" customHeight="1">
      <c r="A46" s="43"/>
      <c r="B46" s="52"/>
      <c r="C46" s="59"/>
      <c r="D46" s="65"/>
      <c r="E46" s="73" t="str">
        <f t="shared" si="1"/>
        <v/>
      </c>
      <c r="F46" s="43"/>
      <c r="G46" s="52"/>
      <c r="H46" s="59"/>
      <c r="I46" s="65"/>
      <c r="J46" s="73" t="str">
        <f t="shared" si="0"/>
        <v/>
      </c>
      <c r="K46" s="89"/>
      <c r="M46" s="107"/>
      <c r="N46" s="37"/>
      <c r="O46" s="37"/>
      <c r="P46" s="37"/>
      <c r="Q46" s="37"/>
      <c r="R46" s="37"/>
      <c r="S46" s="37"/>
      <c r="T46" s="37"/>
      <c r="U46" s="37"/>
      <c r="V46" s="37"/>
      <c r="W46" s="37"/>
      <c r="X46" s="37"/>
      <c r="Y46" s="37"/>
      <c r="Z46" s="37" t="s">
        <v>95</v>
      </c>
      <c r="AA46" s="37"/>
      <c r="AB46" s="214"/>
      <c r="AC46" s="214"/>
      <c r="AD46" s="214"/>
      <c r="AE46" s="214"/>
      <c r="AF46" s="214"/>
      <c r="AG46" s="214"/>
      <c r="AH46" s="214"/>
      <c r="AI46" s="214"/>
      <c r="AJ46" s="214"/>
      <c r="AK46" s="214"/>
      <c r="AL46" s="214"/>
      <c r="AM46" s="214"/>
      <c r="AN46" s="214"/>
      <c r="AO46" s="214"/>
      <c r="AP46" s="214"/>
      <c r="AQ46" s="214"/>
      <c r="AR46" s="214"/>
      <c r="AS46" s="293"/>
      <c r="AT46" s="37"/>
      <c r="AU46" s="237"/>
      <c r="AW46" s="37" t="s">
        <v>143</v>
      </c>
    </row>
    <row r="47" spans="1:49" s="37" customFormat="1" ht="15.2" customHeight="1">
      <c r="A47" s="43"/>
      <c r="B47" s="52"/>
      <c r="C47" s="59"/>
      <c r="D47" s="65"/>
      <c r="E47" s="73" t="str">
        <f t="shared" si="1"/>
        <v/>
      </c>
      <c r="F47" s="43"/>
      <c r="G47" s="52"/>
      <c r="H47" s="59"/>
      <c r="I47" s="65"/>
      <c r="J47" s="73" t="str">
        <f t="shared" si="0"/>
        <v/>
      </c>
      <c r="K47" s="89"/>
      <c r="M47" s="107"/>
      <c r="N47" s="37"/>
      <c r="O47" s="37"/>
      <c r="P47" s="37"/>
      <c r="Q47" s="37"/>
      <c r="R47" s="37"/>
      <c r="S47" s="37"/>
      <c r="T47" s="37"/>
      <c r="U47" s="37"/>
      <c r="V47" s="37"/>
      <c r="W47" s="37"/>
      <c r="X47" s="37"/>
      <c r="Y47" s="37"/>
      <c r="Z47" s="37" t="s">
        <v>42</v>
      </c>
      <c r="AA47" s="37"/>
      <c r="AB47" s="213"/>
      <c r="AC47" s="213"/>
      <c r="AD47" s="213"/>
      <c r="AE47" s="213"/>
      <c r="AF47" s="213"/>
      <c r="AG47" s="213"/>
      <c r="AH47" s="213"/>
      <c r="AI47" s="213"/>
      <c r="AJ47" s="213"/>
      <c r="AK47" s="213"/>
      <c r="AL47" s="213"/>
      <c r="AM47" s="213"/>
      <c r="AN47" s="213"/>
      <c r="AO47" s="213"/>
      <c r="AP47" s="213"/>
      <c r="AQ47" s="213"/>
      <c r="AR47" s="213"/>
      <c r="AS47" s="294" t="s">
        <v>283</v>
      </c>
      <c r="AT47" s="37"/>
      <c r="AU47" s="237"/>
      <c r="AW47" s="37" t="s">
        <v>374</v>
      </c>
    </row>
    <row r="48" spans="1:49" s="37" customFormat="1" ht="15.2" customHeight="1">
      <c r="A48" s="44"/>
      <c r="B48" s="53"/>
      <c r="C48" s="60"/>
      <c r="D48" s="66"/>
      <c r="E48" s="73" t="str">
        <f t="shared" si="1"/>
        <v/>
      </c>
      <c r="F48" s="44"/>
      <c r="G48" s="53"/>
      <c r="H48" s="60"/>
      <c r="I48" s="66"/>
      <c r="J48" s="73" t="str">
        <f t="shared" si="0"/>
        <v/>
      </c>
      <c r="K48" s="89"/>
      <c r="M48" s="109"/>
      <c r="N48" s="126"/>
      <c r="O48" s="126"/>
      <c r="P48" s="126"/>
      <c r="Q48" s="126"/>
      <c r="R48" s="126"/>
      <c r="S48" s="126"/>
      <c r="T48" s="126"/>
      <c r="U48" s="126"/>
      <c r="V48" s="126"/>
      <c r="W48" s="126"/>
      <c r="X48" s="126"/>
      <c r="Y48" s="126"/>
      <c r="Z48" s="126"/>
      <c r="AA48" s="126"/>
      <c r="AB48" s="152"/>
      <c r="AC48" s="152"/>
      <c r="AD48" s="152"/>
      <c r="AE48" s="152"/>
      <c r="AF48" s="152"/>
      <c r="AG48" s="152"/>
      <c r="AH48" s="152"/>
      <c r="AI48" s="152"/>
      <c r="AJ48" s="152"/>
      <c r="AK48" s="152"/>
      <c r="AL48" s="152"/>
      <c r="AM48" s="152"/>
      <c r="AN48" s="152"/>
      <c r="AO48" s="152"/>
      <c r="AP48" s="152"/>
      <c r="AQ48" s="152"/>
      <c r="AR48" s="152"/>
      <c r="AS48" s="295"/>
      <c r="AT48" s="126"/>
      <c r="AU48" s="161"/>
      <c r="AW48" s="37"/>
    </row>
    <row r="49" spans="1:50" s="37" customFormat="1" ht="15.2" customHeight="1">
      <c r="A49" s="45"/>
      <c r="B49" s="54"/>
      <c r="C49" s="61"/>
      <c r="D49" s="67"/>
      <c r="E49" s="74" t="str">
        <f t="shared" si="1"/>
        <v/>
      </c>
      <c r="F49" s="45"/>
      <c r="G49" s="54"/>
      <c r="H49" s="61"/>
      <c r="I49" s="67"/>
      <c r="J49" s="74" t="str">
        <f t="shared" si="0"/>
        <v/>
      </c>
      <c r="K49" s="89"/>
      <c r="M49" s="37"/>
      <c r="N49" s="37"/>
      <c r="O49" s="37"/>
      <c r="P49" s="37"/>
      <c r="Q49" s="37"/>
      <c r="R49" s="37"/>
      <c r="S49" s="37"/>
      <c r="T49" s="37"/>
      <c r="U49" s="37"/>
      <c r="V49" s="37"/>
      <c r="W49" s="37"/>
      <c r="X49" s="37"/>
      <c r="Y49" s="37"/>
      <c r="Z49" s="37"/>
      <c r="AA49" s="37"/>
      <c r="AB49" s="37"/>
      <c r="AC49" s="37"/>
      <c r="AD49" s="37"/>
      <c r="AE49" s="37"/>
      <c r="AF49" s="37"/>
      <c r="AG49" s="37"/>
      <c r="AH49" s="37"/>
      <c r="AI49" s="37"/>
      <c r="AJ49" s="37"/>
      <c r="AK49" s="37"/>
      <c r="AL49" s="37"/>
      <c r="AM49" s="37"/>
      <c r="AN49" s="37"/>
      <c r="AO49" s="37"/>
      <c r="AP49" s="37"/>
      <c r="AQ49" s="37"/>
      <c r="AR49" s="37"/>
      <c r="AS49" s="37"/>
      <c r="AT49" s="37"/>
      <c r="AU49" s="37"/>
      <c r="AW49" s="37"/>
      <c r="AX49" s="37"/>
    </row>
    <row r="50" spans="1:50" s="37" customFormat="1" ht="15.2" customHeight="1">
      <c r="A50" s="46"/>
      <c r="B50" s="46"/>
      <c r="C50" s="62"/>
      <c r="D50" s="68"/>
      <c r="E50" s="68"/>
      <c r="F50" s="46"/>
      <c r="G50" s="46"/>
      <c r="H50" s="62"/>
      <c r="I50" s="68"/>
      <c r="J50" s="68"/>
      <c r="K50" s="89"/>
      <c r="M50" s="106"/>
      <c r="N50" s="129" t="s">
        <v>314</v>
      </c>
      <c r="O50" s="129"/>
      <c r="P50" s="129"/>
      <c r="Q50" s="129"/>
      <c r="R50" s="129"/>
      <c r="S50" s="129"/>
      <c r="T50" s="129"/>
      <c r="U50" s="129"/>
      <c r="V50" s="129"/>
      <c r="W50" s="129"/>
      <c r="X50" s="129"/>
      <c r="Y50" s="123"/>
      <c r="Z50" s="123"/>
      <c r="AA50" s="123"/>
      <c r="AB50" s="123"/>
      <c r="AC50" s="123"/>
      <c r="AD50" s="123"/>
      <c r="AE50" s="123"/>
      <c r="AF50" s="123"/>
      <c r="AG50" s="123"/>
      <c r="AH50" s="123"/>
      <c r="AI50" s="123"/>
      <c r="AJ50" s="123"/>
      <c r="AK50" s="123"/>
      <c r="AL50" s="123"/>
      <c r="AM50" s="123"/>
      <c r="AN50" s="123"/>
      <c r="AO50" s="123"/>
      <c r="AP50" s="123"/>
      <c r="AQ50" s="123"/>
      <c r="AR50" s="123"/>
      <c r="AS50" s="123"/>
      <c r="AT50" s="123"/>
      <c r="AU50" s="160"/>
      <c r="AW50" s="37" t="s">
        <v>337</v>
      </c>
      <c r="AX50" s="37"/>
    </row>
    <row r="51" spans="1:50" s="37" customFormat="1" ht="15.2" customHeight="1">
      <c r="A51" s="41" t="s">
        <v>376</v>
      </c>
      <c r="B51" s="50"/>
      <c r="C51" s="50"/>
      <c r="D51" s="69" t="s">
        <v>378</v>
      </c>
      <c r="E51" s="75"/>
      <c r="F51" s="41" t="s">
        <v>379</v>
      </c>
      <c r="G51" s="50"/>
      <c r="H51" s="50"/>
      <c r="I51" s="69" t="s">
        <v>378</v>
      </c>
      <c r="J51" s="75"/>
      <c r="K51" s="89"/>
      <c r="M51" s="107"/>
      <c r="N51" s="130"/>
      <c r="O51" s="130"/>
      <c r="P51" s="130"/>
      <c r="Q51" s="130"/>
      <c r="R51" s="130"/>
      <c r="S51" s="130"/>
      <c r="T51" s="130"/>
      <c r="U51" s="130"/>
      <c r="V51" s="130"/>
      <c r="W51" s="130"/>
      <c r="X51" s="130"/>
      <c r="Y51" s="37"/>
      <c r="Z51" s="37"/>
      <c r="AA51" s="37"/>
      <c r="AB51" s="37"/>
      <c r="AC51" s="37"/>
      <c r="AD51" s="37"/>
      <c r="AE51" s="37"/>
      <c r="AF51" s="37"/>
      <c r="AG51" s="37"/>
      <c r="AH51" s="37"/>
      <c r="AI51" s="37"/>
      <c r="AJ51" s="37"/>
      <c r="AK51" s="37"/>
      <c r="AL51" s="37"/>
      <c r="AM51" s="37"/>
      <c r="AN51" s="37"/>
      <c r="AO51" s="37"/>
      <c r="AP51" s="37"/>
      <c r="AQ51" s="37"/>
      <c r="AR51" s="37"/>
      <c r="AS51" s="37"/>
      <c r="AT51" s="37"/>
      <c r="AU51" s="237"/>
      <c r="AW51" s="37" t="s">
        <v>382</v>
      </c>
      <c r="AX51" s="37"/>
    </row>
    <row r="52" spans="1:50" s="37" customFormat="1" ht="15.2" customHeight="1">
      <c r="A52" s="47" t="s">
        <v>384</v>
      </c>
      <c r="B52" s="55"/>
      <c r="C52" s="63"/>
      <c r="D52" s="70" t="str">
        <f>IF(SUM(E2:E49,J2:J27)=0,"",SUM(E2:E49,J2:J27))</f>
        <v/>
      </c>
      <c r="E52" s="76"/>
      <c r="F52" s="48" t="s">
        <v>384</v>
      </c>
      <c r="G52" s="56"/>
      <c r="H52" s="56"/>
      <c r="I52" s="70" t="str">
        <f>IF(SUM(J28:J49)=0,"",SUM(J28:J49))</f>
        <v/>
      </c>
      <c r="J52" s="76"/>
      <c r="K52" s="89"/>
      <c r="M52" s="107"/>
      <c r="N52" s="119" t="s">
        <v>385</v>
      </c>
      <c r="O52" s="119"/>
      <c r="P52" s="119"/>
      <c r="Q52" s="119"/>
      <c r="R52" s="37" t="s">
        <v>259</v>
      </c>
      <c r="S52" s="37"/>
      <c r="T52" s="37"/>
      <c r="U52" s="37"/>
      <c r="V52" s="37"/>
      <c r="W52" s="37"/>
      <c r="X52" s="37"/>
      <c r="Y52" s="37"/>
      <c r="Z52" s="119" t="s">
        <v>54</v>
      </c>
      <c r="AA52" s="119"/>
      <c r="AB52" s="119"/>
      <c r="AC52" s="119"/>
      <c r="AD52" s="119"/>
      <c r="AE52" s="119"/>
      <c r="AF52" s="119"/>
      <c r="AG52" s="37"/>
      <c r="AH52" s="37"/>
      <c r="AI52" s="37"/>
      <c r="AJ52" s="37"/>
      <c r="AK52" s="37"/>
      <c r="AL52" s="37"/>
      <c r="AM52" s="37"/>
      <c r="AN52" s="37"/>
      <c r="AO52" s="37"/>
      <c r="AP52" s="37"/>
      <c r="AQ52" s="37"/>
      <c r="AR52" s="37"/>
      <c r="AS52" s="37"/>
      <c r="AT52" s="37"/>
      <c r="AU52" s="237"/>
      <c r="AW52" s="37"/>
      <c r="AX52" s="37"/>
    </row>
    <row r="53" spans="1:50" s="37" customFormat="1" ht="15.2" customHeight="1">
      <c r="A53" s="48" t="s">
        <v>388</v>
      </c>
      <c r="B53" s="56"/>
      <c r="C53" s="56"/>
      <c r="D53" s="70" t="str">
        <f>IF(D52="","",ROUNDDOWN(D52*5%,0))</f>
        <v/>
      </c>
      <c r="E53" s="76"/>
      <c r="F53" s="80"/>
      <c r="G53" s="82"/>
      <c r="H53" s="82"/>
      <c r="I53" s="70"/>
      <c r="J53" s="76"/>
      <c r="K53" s="89"/>
      <c r="M53" s="107"/>
      <c r="N53" s="119"/>
      <c r="O53" s="119"/>
      <c r="P53" s="119"/>
      <c r="Q53" s="119"/>
      <c r="R53" s="37" t="s">
        <v>242</v>
      </c>
      <c r="S53" s="37"/>
      <c r="T53" s="37"/>
      <c r="U53" s="37"/>
      <c r="V53" s="37"/>
      <c r="W53" s="37"/>
      <c r="X53" s="37"/>
      <c r="Y53" s="37"/>
      <c r="Z53" s="119"/>
      <c r="AA53" s="119"/>
      <c r="AB53" s="119"/>
      <c r="AC53" s="119"/>
      <c r="AD53" s="119"/>
      <c r="AE53" s="119"/>
      <c r="AF53" s="119"/>
      <c r="AG53" s="37"/>
      <c r="AH53" s="37"/>
      <c r="AI53" s="37"/>
      <c r="AJ53" s="37"/>
      <c r="AK53" s="37"/>
      <c r="AL53" s="37"/>
      <c r="AM53" s="37"/>
      <c r="AN53" s="37"/>
      <c r="AO53" s="37"/>
      <c r="AP53" s="37"/>
      <c r="AQ53" s="37"/>
      <c r="AR53" s="37"/>
      <c r="AS53" s="37"/>
      <c r="AT53" s="37"/>
      <c r="AU53" s="237"/>
      <c r="AW53" s="37" t="s">
        <v>389</v>
      </c>
      <c r="AX53" s="37"/>
    </row>
    <row r="54" spans="1:50" s="37" customFormat="1" ht="15.2" customHeight="1">
      <c r="A54" s="48" t="s">
        <v>90</v>
      </c>
      <c r="B54" s="56"/>
      <c r="C54" s="56"/>
      <c r="D54" s="70" t="str">
        <f>IF(D52="","",SUM(D52:E53))</f>
        <v/>
      </c>
      <c r="E54" s="76"/>
      <c r="F54" s="80"/>
      <c r="G54" s="82"/>
      <c r="H54" s="82"/>
      <c r="I54" s="70"/>
      <c r="J54" s="76"/>
      <c r="K54" s="89"/>
      <c r="M54" s="107"/>
      <c r="N54" s="37"/>
      <c r="O54" s="37"/>
      <c r="P54" s="37"/>
      <c r="Q54" s="37"/>
      <c r="R54" s="37"/>
      <c r="S54" s="37"/>
      <c r="T54" s="37"/>
      <c r="U54" s="37"/>
      <c r="V54" s="37"/>
      <c r="W54" s="37"/>
      <c r="X54" s="37"/>
      <c r="Y54" s="37"/>
      <c r="Z54" s="37" t="s">
        <v>95</v>
      </c>
      <c r="AA54" s="37"/>
      <c r="AB54" s="214"/>
      <c r="AC54" s="214"/>
      <c r="AD54" s="214"/>
      <c r="AE54" s="214"/>
      <c r="AF54" s="214"/>
      <c r="AG54" s="214"/>
      <c r="AH54" s="214"/>
      <c r="AI54" s="214"/>
      <c r="AJ54" s="214"/>
      <c r="AK54" s="214"/>
      <c r="AL54" s="214"/>
      <c r="AM54" s="214"/>
      <c r="AN54" s="214"/>
      <c r="AO54" s="214"/>
      <c r="AP54" s="214"/>
      <c r="AQ54" s="214"/>
      <c r="AR54" s="214"/>
      <c r="AS54" s="37"/>
      <c r="AT54" s="37"/>
      <c r="AU54" s="237"/>
      <c r="AW54" s="37"/>
      <c r="AX54" s="37" t="s">
        <v>391</v>
      </c>
    </row>
    <row r="55" spans="1:50" s="37" customFormat="1" ht="15.2" customHeight="1">
      <c r="A55" s="48" t="s">
        <v>392</v>
      </c>
      <c r="B55" s="56"/>
      <c r="C55" s="56"/>
      <c r="D55" s="70" t="str">
        <f>IF(D54="","",ROUNDDOWN(D54*消費税率,0))</f>
        <v/>
      </c>
      <c r="E55" s="76"/>
      <c r="F55" s="48" t="s">
        <v>392</v>
      </c>
      <c r="G55" s="56"/>
      <c r="H55" s="56"/>
      <c r="I55" s="70" t="str">
        <f>IF(I52="","",ROUNDDOWN(I52*消費税率,0))</f>
        <v/>
      </c>
      <c r="J55" s="76"/>
      <c r="K55" s="89"/>
      <c r="M55" s="107"/>
      <c r="N55" s="37"/>
      <c r="O55" s="37"/>
      <c r="P55" s="37"/>
      <c r="Q55" s="37"/>
      <c r="R55" s="37"/>
      <c r="S55" s="37"/>
      <c r="T55" s="37"/>
      <c r="U55" s="37"/>
      <c r="V55" s="37"/>
      <c r="W55" s="37"/>
      <c r="X55" s="37"/>
      <c r="Y55" s="37"/>
      <c r="Z55" s="37" t="s">
        <v>42</v>
      </c>
      <c r="AA55" s="37"/>
      <c r="AB55" s="213"/>
      <c r="AC55" s="213"/>
      <c r="AD55" s="213"/>
      <c r="AE55" s="213"/>
      <c r="AF55" s="213"/>
      <c r="AG55" s="213"/>
      <c r="AH55" s="213"/>
      <c r="AI55" s="213"/>
      <c r="AJ55" s="213"/>
      <c r="AK55" s="213"/>
      <c r="AL55" s="213"/>
      <c r="AM55" s="213"/>
      <c r="AN55" s="213"/>
      <c r="AO55" s="213"/>
      <c r="AP55" s="213"/>
      <c r="AQ55" s="213"/>
      <c r="AR55" s="213"/>
      <c r="AS55" s="294" t="s">
        <v>283</v>
      </c>
      <c r="AT55" s="37"/>
      <c r="AU55" s="237"/>
      <c r="AW55" s="37"/>
      <c r="AX55" s="37"/>
    </row>
    <row r="56" spans="1:50" s="37" customFormat="1" ht="15.2" customHeight="1">
      <c r="A56" s="49" t="s">
        <v>262</v>
      </c>
      <c r="B56" s="57"/>
      <c r="C56" s="57"/>
      <c r="D56" s="71" t="str">
        <f>IF(D52="","",SUM(D54:E55))</f>
        <v/>
      </c>
      <c r="E56" s="77"/>
      <c r="F56" s="49" t="s">
        <v>394</v>
      </c>
      <c r="G56" s="57"/>
      <c r="H56" s="57"/>
      <c r="I56" s="71" t="str">
        <f>IF(I52="","",SUM(I52:J55))</f>
        <v/>
      </c>
      <c r="J56" s="77"/>
      <c r="K56" s="89"/>
      <c r="M56" s="109"/>
      <c r="N56" s="126"/>
      <c r="O56" s="126"/>
      <c r="P56" s="126"/>
      <c r="Q56" s="126"/>
      <c r="R56" s="126"/>
      <c r="S56" s="126"/>
      <c r="T56" s="126"/>
      <c r="U56" s="126"/>
      <c r="V56" s="126"/>
      <c r="W56" s="126"/>
      <c r="X56" s="126"/>
      <c r="Y56" s="126"/>
      <c r="Z56" s="126"/>
      <c r="AA56" s="126"/>
      <c r="AB56" s="126"/>
      <c r="AC56" s="126"/>
      <c r="AD56" s="126"/>
      <c r="AE56" s="126"/>
      <c r="AF56" s="126"/>
      <c r="AG56" s="126"/>
      <c r="AH56" s="126"/>
      <c r="AI56" s="126"/>
      <c r="AJ56" s="126"/>
      <c r="AK56" s="126"/>
      <c r="AL56" s="126"/>
      <c r="AM56" s="126"/>
      <c r="AN56" s="126"/>
      <c r="AO56" s="126"/>
      <c r="AP56" s="126"/>
      <c r="AQ56" s="126"/>
      <c r="AR56" s="126"/>
      <c r="AS56" s="126"/>
      <c r="AT56" s="126"/>
      <c r="AU56" s="161"/>
      <c r="AW56" s="37"/>
      <c r="AX56" s="37"/>
    </row>
    <row r="57" spans="1:50" s="37" customFormat="1" ht="15.2" customHeight="1">
      <c r="A57" s="37"/>
      <c r="B57" s="37"/>
      <c r="C57" s="38"/>
      <c r="D57" s="39"/>
      <c r="E57" s="39"/>
      <c r="F57" s="37"/>
      <c r="G57" s="37"/>
      <c r="H57" s="38"/>
      <c r="I57" s="39"/>
      <c r="J57" s="39"/>
      <c r="K57" s="37"/>
      <c r="M57" s="37"/>
      <c r="N57" s="37"/>
      <c r="O57" s="37"/>
      <c r="P57" s="37"/>
      <c r="Q57" s="37"/>
      <c r="R57" s="37"/>
      <c r="S57" s="37"/>
      <c r="T57" s="37"/>
      <c r="U57" s="37"/>
      <c r="V57" s="37"/>
      <c r="W57" s="37"/>
      <c r="X57" s="37"/>
      <c r="Y57" s="37"/>
      <c r="Z57" s="37"/>
      <c r="AA57" s="37"/>
      <c r="AB57" s="37"/>
      <c r="AC57" s="37"/>
      <c r="AD57" s="37"/>
      <c r="AE57" s="37"/>
      <c r="AF57" s="37"/>
      <c r="AG57" s="37"/>
      <c r="AH57" s="37"/>
      <c r="AI57" s="37"/>
      <c r="AJ57" s="37"/>
      <c r="AK57" s="37"/>
      <c r="AL57" s="37"/>
      <c r="AM57" s="37"/>
      <c r="AN57" s="37"/>
      <c r="AO57" s="37"/>
      <c r="AP57" s="37"/>
      <c r="AQ57" s="37"/>
      <c r="AR57" s="37"/>
      <c r="AS57" s="37"/>
      <c r="AT57" s="37"/>
      <c r="AU57" s="37"/>
      <c r="AW57" s="37"/>
      <c r="AX57" s="37"/>
    </row>
    <row r="58" spans="1:50" s="37" customFormat="1" ht="15.2" customHeight="1">
      <c r="A58" s="37"/>
      <c r="B58" s="37"/>
      <c r="C58" s="38"/>
      <c r="D58" s="39"/>
      <c r="E58" s="39"/>
      <c r="F58" s="37"/>
      <c r="G58" s="37"/>
      <c r="H58" s="38"/>
      <c r="I58" s="39"/>
      <c r="J58" s="39"/>
      <c r="K58" s="37"/>
      <c r="M58" s="37"/>
      <c r="N58" s="37"/>
      <c r="O58" s="37"/>
      <c r="P58" s="37"/>
      <c r="Q58" s="37"/>
      <c r="R58" s="37"/>
      <c r="S58" s="37"/>
      <c r="T58" s="37"/>
      <c r="U58" s="37"/>
      <c r="V58" s="37"/>
      <c r="W58" s="37"/>
      <c r="X58" s="37"/>
      <c r="Y58" s="37"/>
      <c r="Z58" s="37"/>
      <c r="AA58" s="37"/>
      <c r="AB58" s="37"/>
      <c r="AC58" s="37"/>
      <c r="AD58" s="37"/>
      <c r="AE58" s="37"/>
      <c r="AF58" s="37"/>
      <c r="AG58" s="37"/>
      <c r="AH58" s="37"/>
      <c r="AI58" s="37"/>
      <c r="AJ58" s="37"/>
      <c r="AK58" s="37"/>
      <c r="AL58" s="37"/>
      <c r="AM58" s="37"/>
      <c r="AN58" s="37"/>
      <c r="AO58" s="37"/>
      <c r="AP58" s="37"/>
      <c r="AQ58" s="37"/>
      <c r="AR58" s="37"/>
      <c r="AS58" s="37"/>
      <c r="AT58" s="37"/>
      <c r="AU58" s="37"/>
      <c r="AW58" s="37"/>
      <c r="AX58" s="37"/>
    </row>
    <row r="59" spans="1:50" s="37" customFormat="1" ht="15.2" customHeight="1">
      <c r="A59" s="37"/>
      <c r="B59" s="37"/>
      <c r="C59" s="38"/>
      <c r="D59" s="39"/>
      <c r="E59" s="39"/>
      <c r="F59" s="37"/>
      <c r="G59" s="37"/>
      <c r="H59" s="38"/>
      <c r="I59" s="39"/>
      <c r="J59" s="39"/>
      <c r="K59" s="37"/>
      <c r="M59" s="37"/>
      <c r="N59" s="37"/>
      <c r="O59" s="37"/>
      <c r="P59" s="37"/>
      <c r="Q59" s="37"/>
      <c r="R59" s="37"/>
      <c r="S59" s="37"/>
      <c r="T59" s="37"/>
      <c r="U59" s="37"/>
      <c r="V59" s="37"/>
      <c r="W59" s="37"/>
      <c r="X59" s="37"/>
      <c r="Y59" s="37"/>
      <c r="Z59" s="37"/>
      <c r="AA59" s="37"/>
      <c r="AB59" s="37"/>
      <c r="AC59" s="37"/>
      <c r="AD59" s="37"/>
      <c r="AE59" s="37"/>
      <c r="AF59" s="37"/>
      <c r="AG59" s="37"/>
      <c r="AH59" s="37"/>
      <c r="AI59" s="37"/>
      <c r="AJ59" s="37"/>
      <c r="AK59" s="37"/>
      <c r="AL59" s="37"/>
      <c r="AM59" s="37"/>
      <c r="AN59" s="37"/>
      <c r="AO59" s="37"/>
      <c r="AP59" s="37"/>
      <c r="AQ59" s="37"/>
      <c r="AR59" s="37"/>
      <c r="AS59" s="37"/>
      <c r="AT59" s="37"/>
      <c r="AU59" s="37"/>
      <c r="AW59" s="37"/>
      <c r="AX59" s="37"/>
    </row>
    <row r="60" spans="1:50" s="37" customFormat="1" ht="15.2" customHeight="1">
      <c r="A60" s="37"/>
      <c r="B60" s="37"/>
      <c r="C60" s="38"/>
      <c r="D60" s="39"/>
      <c r="E60" s="39"/>
      <c r="F60" s="37"/>
      <c r="G60" s="37"/>
      <c r="H60" s="38"/>
      <c r="I60" s="39"/>
      <c r="J60" s="39"/>
      <c r="K60" s="37"/>
      <c r="M60" s="37"/>
      <c r="N60" s="37"/>
      <c r="O60" s="37"/>
      <c r="P60" s="37"/>
      <c r="Q60" s="37"/>
      <c r="R60" s="37"/>
      <c r="S60" s="37"/>
      <c r="T60" s="37"/>
      <c r="U60" s="37"/>
      <c r="V60" s="37"/>
      <c r="W60" s="37"/>
      <c r="X60" s="37"/>
      <c r="Y60" s="37"/>
      <c r="Z60" s="37"/>
      <c r="AA60" s="37"/>
      <c r="AB60" s="37"/>
      <c r="AC60" s="37"/>
      <c r="AD60" s="37"/>
      <c r="AE60" s="37"/>
      <c r="AF60" s="37"/>
      <c r="AG60" s="37"/>
      <c r="AH60" s="37"/>
      <c r="AI60" s="37"/>
      <c r="AJ60" s="37"/>
      <c r="AK60" s="37"/>
      <c r="AL60" s="37"/>
      <c r="AM60" s="37"/>
      <c r="AN60" s="37"/>
      <c r="AO60" s="37"/>
      <c r="AP60" s="37"/>
      <c r="AQ60" s="37"/>
      <c r="AR60" s="37"/>
      <c r="AS60" s="37"/>
      <c r="AT60" s="37"/>
      <c r="AU60" s="37"/>
      <c r="AW60" s="37"/>
      <c r="AX60" s="37"/>
    </row>
    <row r="61" spans="1:50" s="37" customFormat="1" ht="15.2" customHeight="1">
      <c r="A61" s="37"/>
      <c r="B61" s="37"/>
      <c r="C61" s="38"/>
      <c r="D61" s="39"/>
      <c r="E61" s="39"/>
      <c r="F61" s="37"/>
      <c r="G61" s="37"/>
      <c r="H61" s="38"/>
      <c r="I61" s="39"/>
      <c r="J61" s="39"/>
      <c r="K61" s="37"/>
      <c r="M61" s="37"/>
      <c r="N61" s="37"/>
      <c r="O61" s="37"/>
      <c r="P61" s="37"/>
      <c r="Q61" s="37"/>
      <c r="R61" s="37"/>
      <c r="S61" s="37"/>
      <c r="T61" s="37"/>
      <c r="U61" s="37"/>
      <c r="V61" s="37"/>
      <c r="W61" s="37"/>
      <c r="X61" s="37"/>
      <c r="Y61" s="37"/>
      <c r="Z61" s="37"/>
      <c r="AA61" s="37"/>
      <c r="AB61" s="37"/>
      <c r="AC61" s="37"/>
      <c r="AD61" s="37"/>
      <c r="AE61" s="37"/>
      <c r="AF61" s="37"/>
      <c r="AG61" s="37"/>
      <c r="AH61" s="37"/>
      <c r="AI61" s="37"/>
      <c r="AJ61" s="37"/>
      <c r="AK61" s="37"/>
      <c r="AL61" s="37"/>
      <c r="AM61" s="37"/>
      <c r="AN61" s="37"/>
      <c r="AO61" s="37"/>
      <c r="AP61" s="37"/>
      <c r="AQ61" s="37"/>
      <c r="AR61" s="37"/>
      <c r="AS61" s="37"/>
      <c r="AT61" s="37"/>
      <c r="AU61" s="37"/>
      <c r="AW61" s="37"/>
      <c r="AX61" s="37"/>
    </row>
    <row r="62" spans="1:50" s="37" customFormat="1" ht="15.2" customHeight="1">
      <c r="A62" s="37"/>
      <c r="B62" s="37"/>
      <c r="C62" s="38"/>
      <c r="D62" s="39"/>
      <c r="E62" s="37"/>
      <c r="F62" s="37"/>
      <c r="G62" s="37"/>
      <c r="H62" s="38"/>
      <c r="I62" s="39"/>
      <c r="J62" s="39"/>
      <c r="K62" s="37"/>
      <c r="M62" s="37"/>
      <c r="N62" s="37"/>
      <c r="O62" s="37"/>
      <c r="P62" s="37"/>
      <c r="Q62" s="37"/>
      <c r="R62" s="37"/>
      <c r="S62" s="37"/>
      <c r="T62" s="37"/>
      <c r="U62" s="37"/>
      <c r="V62" s="37"/>
      <c r="W62" s="37"/>
      <c r="X62" s="37"/>
      <c r="Y62" s="37"/>
      <c r="Z62" s="37"/>
      <c r="AA62" s="37"/>
      <c r="AB62" s="37"/>
      <c r="AC62" s="37"/>
      <c r="AD62" s="37"/>
      <c r="AE62" s="37"/>
      <c r="AF62" s="37"/>
      <c r="AG62" s="37"/>
      <c r="AH62" s="37"/>
      <c r="AI62" s="37"/>
      <c r="AJ62" s="37"/>
      <c r="AK62" s="37"/>
      <c r="AL62" s="37"/>
      <c r="AM62" s="37"/>
      <c r="AN62" s="37"/>
      <c r="AO62" s="37"/>
      <c r="AP62" s="37"/>
      <c r="AQ62" s="37"/>
      <c r="AR62" s="37"/>
      <c r="AS62" s="37"/>
      <c r="AT62" s="37"/>
      <c r="AU62" s="37"/>
      <c r="AW62" s="37"/>
      <c r="AX62" s="37"/>
    </row>
    <row r="63" spans="1:50" s="37" customFormat="1" ht="15.2" customHeight="1">
      <c r="A63" s="37"/>
      <c r="B63" s="37"/>
      <c r="C63" s="38"/>
      <c r="D63" s="39"/>
      <c r="E63" s="37"/>
      <c r="F63" s="37"/>
      <c r="G63" s="37"/>
      <c r="H63" s="38"/>
      <c r="I63" s="39"/>
      <c r="J63" s="39"/>
      <c r="K63" s="37"/>
      <c r="M63" s="37"/>
      <c r="N63" s="37"/>
      <c r="O63" s="37"/>
      <c r="P63" s="37"/>
      <c r="Q63" s="37"/>
      <c r="R63" s="37"/>
      <c r="S63" s="37"/>
      <c r="T63" s="37"/>
      <c r="U63" s="37"/>
      <c r="V63" s="37"/>
      <c r="W63" s="37"/>
      <c r="X63" s="37"/>
      <c r="Y63" s="37"/>
      <c r="Z63" s="37"/>
      <c r="AA63" s="37"/>
      <c r="AB63" s="37"/>
      <c r="AC63" s="37"/>
      <c r="AD63" s="37"/>
      <c r="AE63" s="37"/>
      <c r="AF63" s="37"/>
      <c r="AG63" s="37"/>
      <c r="AH63" s="37"/>
      <c r="AI63" s="37"/>
      <c r="AJ63" s="37"/>
      <c r="AK63" s="37"/>
      <c r="AL63" s="37"/>
      <c r="AM63" s="37"/>
      <c r="AN63" s="37"/>
      <c r="AO63" s="37"/>
      <c r="AP63" s="37"/>
      <c r="AQ63" s="37"/>
      <c r="AR63" s="37"/>
      <c r="AS63" s="37"/>
      <c r="AT63" s="37"/>
      <c r="AU63" s="37"/>
      <c r="AW63" s="37"/>
      <c r="AX63" s="37"/>
    </row>
    <row r="64" spans="1:50" s="37" customFormat="1" ht="15.2" customHeight="1">
      <c r="A64" s="37"/>
      <c r="B64" s="37"/>
      <c r="C64" s="38"/>
      <c r="D64" s="39"/>
      <c r="E64" s="37"/>
      <c r="F64" s="37"/>
      <c r="G64" s="37"/>
      <c r="H64" s="38"/>
      <c r="I64" s="39"/>
      <c r="J64" s="39"/>
      <c r="K64" s="37"/>
      <c r="M64" s="37"/>
      <c r="N64" s="37"/>
      <c r="O64" s="37"/>
      <c r="P64" s="37"/>
      <c r="Q64" s="37"/>
      <c r="R64" s="37"/>
      <c r="S64" s="37"/>
      <c r="T64" s="37"/>
      <c r="U64" s="37"/>
      <c r="V64" s="37"/>
      <c r="W64" s="37"/>
      <c r="X64" s="37"/>
      <c r="Y64" s="37"/>
      <c r="Z64" s="37"/>
      <c r="AA64" s="37"/>
      <c r="AB64" s="37"/>
      <c r="AC64" s="37"/>
      <c r="AD64" s="37"/>
      <c r="AE64" s="37"/>
      <c r="AF64" s="37"/>
      <c r="AG64" s="37"/>
      <c r="AH64" s="37"/>
      <c r="AI64" s="37"/>
      <c r="AJ64" s="37"/>
      <c r="AK64" s="37"/>
      <c r="AL64" s="37"/>
      <c r="AM64" s="37"/>
      <c r="AN64" s="37"/>
      <c r="AO64" s="37"/>
      <c r="AP64" s="37"/>
      <c r="AQ64" s="37"/>
      <c r="AR64" s="37"/>
      <c r="AS64" s="37"/>
      <c r="AT64" s="37"/>
      <c r="AU64" s="37"/>
      <c r="AW64" s="37"/>
      <c r="AX64" s="37"/>
    </row>
    <row r="65" spans="3:10" s="37" customFormat="1" ht="15.2" customHeight="1">
      <c r="C65" s="38"/>
      <c r="D65" s="39"/>
      <c r="E65" s="37"/>
      <c r="F65" s="37"/>
      <c r="G65" s="37"/>
      <c r="H65" s="38"/>
      <c r="I65" s="39"/>
      <c r="J65" s="39"/>
    </row>
    <row r="66" spans="3:10" s="37" customFormat="1" ht="15.2" customHeight="1">
      <c r="C66" s="38"/>
      <c r="D66" s="39"/>
      <c r="E66" s="37"/>
      <c r="F66" s="37"/>
      <c r="G66" s="37"/>
      <c r="H66" s="38"/>
      <c r="I66" s="39"/>
      <c r="J66" s="39"/>
    </row>
    <row r="67" spans="3:10" s="37" customFormat="1" ht="15.2" customHeight="1">
      <c r="C67" s="38"/>
      <c r="D67" s="39"/>
      <c r="E67" s="37"/>
      <c r="F67" s="37"/>
      <c r="G67" s="37"/>
      <c r="H67" s="38"/>
      <c r="I67" s="39"/>
      <c r="J67" s="39"/>
    </row>
    <row r="68" spans="3:10" s="37" customFormat="1" ht="15.2" customHeight="1">
      <c r="C68" s="38"/>
      <c r="D68" s="39"/>
      <c r="E68" s="37"/>
      <c r="F68" s="37"/>
      <c r="G68" s="37"/>
      <c r="H68" s="38"/>
      <c r="I68" s="39"/>
      <c r="J68" s="39"/>
    </row>
    <row r="69" spans="3:10" s="37" customFormat="1" ht="15.2" customHeight="1">
      <c r="C69" s="38"/>
      <c r="D69" s="39"/>
      <c r="E69" s="37"/>
      <c r="F69" s="37"/>
      <c r="G69" s="37"/>
      <c r="H69" s="38"/>
      <c r="I69" s="39"/>
      <c r="J69" s="39"/>
    </row>
    <row r="70" spans="3:10" s="37" customFormat="1" ht="15.2" customHeight="1">
      <c r="C70" s="38"/>
      <c r="D70" s="39"/>
      <c r="E70" s="39"/>
      <c r="F70" s="37"/>
      <c r="G70" s="37"/>
      <c r="H70" s="38"/>
      <c r="I70" s="39"/>
      <c r="J70" s="39"/>
    </row>
    <row r="71" spans="3:10" s="37" customFormat="1" ht="15.2" customHeight="1">
      <c r="C71" s="38"/>
      <c r="D71" s="39"/>
      <c r="E71" s="39"/>
      <c r="F71" s="37"/>
      <c r="G71" s="37"/>
      <c r="H71" s="38"/>
      <c r="I71" s="39"/>
      <c r="J71" s="39"/>
    </row>
    <row r="72" spans="3:10" s="37" customFormat="1" ht="15.2" customHeight="1">
      <c r="C72" s="38"/>
      <c r="D72" s="39"/>
      <c r="E72" s="39"/>
      <c r="F72" s="37"/>
      <c r="G72" s="37"/>
      <c r="H72" s="38"/>
      <c r="I72" s="39"/>
      <c r="J72" s="39"/>
    </row>
    <row r="73" spans="3:10" s="37" customFormat="1" ht="15.2" customHeight="1">
      <c r="C73" s="38"/>
      <c r="D73" s="39"/>
      <c r="E73" s="39"/>
      <c r="F73" s="37"/>
      <c r="G73" s="37"/>
      <c r="H73" s="38"/>
      <c r="I73" s="39"/>
      <c r="J73" s="39"/>
    </row>
    <row r="74" spans="3:10" s="37" customFormat="1" ht="15.2" customHeight="1">
      <c r="C74" s="38"/>
      <c r="D74" s="39"/>
      <c r="E74" s="39"/>
      <c r="F74" s="37"/>
      <c r="G74" s="37"/>
      <c r="H74" s="38"/>
      <c r="I74" s="39"/>
      <c r="J74" s="39"/>
    </row>
    <row r="75" spans="3:10" s="37" customFormat="1" ht="15.2" customHeight="1">
      <c r="C75" s="38"/>
      <c r="D75" s="39"/>
      <c r="E75" s="39"/>
      <c r="F75" s="37"/>
      <c r="G75" s="37"/>
      <c r="H75" s="38"/>
      <c r="I75" s="39"/>
      <c r="J75" s="39"/>
    </row>
    <row r="76" spans="3:10" s="37" customFormat="1" ht="15.2" customHeight="1">
      <c r="C76" s="38"/>
      <c r="D76" s="39"/>
      <c r="E76" s="39"/>
      <c r="F76" s="37"/>
      <c r="G76" s="37"/>
      <c r="H76" s="38"/>
      <c r="I76" s="39"/>
      <c r="J76" s="39"/>
    </row>
    <row r="77" spans="3:10" ht="15.2" customHeight="1"/>
    <row r="78" spans="3:10" ht="15.2" customHeight="1"/>
    <row r="79" spans="3:10" ht="15.2" customHeight="1"/>
    <row r="80" spans="3:10" ht="15.2" customHeight="1"/>
    <row r="81" ht="15.2" customHeight="1"/>
    <row r="82" ht="15.2" customHeight="1"/>
    <row r="83" ht="15.2" customHeight="1"/>
    <row r="84" ht="15.2" customHeight="1"/>
    <row r="85" ht="15.2" customHeight="1"/>
    <row r="86" ht="15.2" customHeight="1"/>
    <row r="87" ht="15.2" customHeight="1"/>
    <row r="88" ht="15.2" customHeight="1"/>
    <row r="89" ht="15.2" customHeight="1"/>
    <row r="90" ht="15.2" customHeight="1"/>
    <row r="91" ht="15.2" customHeight="1"/>
    <row r="92" ht="15.2" customHeight="1"/>
    <row r="93" ht="15.2" customHeight="1"/>
    <row r="94" ht="15.2" customHeight="1"/>
    <row r="95" ht="15.2" customHeight="1"/>
    <row r="96" ht="15.2" customHeight="1"/>
    <row r="97" ht="15.2" customHeight="1"/>
    <row r="98" ht="15.2" customHeight="1"/>
  </sheetData>
  <mergeCells count="125">
    <mergeCell ref="M1:O1"/>
    <mergeCell ref="P1:R1"/>
    <mergeCell ref="S1:U1"/>
    <mergeCell ref="V1:X1"/>
    <mergeCell ref="Y1:AG1"/>
    <mergeCell ref="AH1:AJ1"/>
    <mergeCell ref="AG9:AU9"/>
    <mergeCell ref="AG10:AU10"/>
    <mergeCell ref="M13:AU13"/>
    <mergeCell ref="AX17:AY17"/>
    <mergeCell ref="U18:W18"/>
    <mergeCell ref="X18:AU18"/>
    <mergeCell ref="AB24:AC24"/>
    <mergeCell ref="AK24:AL24"/>
    <mergeCell ref="T28:W28"/>
    <mergeCell ref="AF28:AH28"/>
    <mergeCell ref="AN36:AP36"/>
    <mergeCell ref="AQ36:AU36"/>
    <mergeCell ref="N40:V40"/>
    <mergeCell ref="AB46:AR46"/>
    <mergeCell ref="AB47:AR47"/>
    <mergeCell ref="A51:C51"/>
    <mergeCell ref="D51:E51"/>
    <mergeCell ref="F51:H51"/>
    <mergeCell ref="I51:J51"/>
    <mergeCell ref="A52:C52"/>
    <mergeCell ref="D52:E52"/>
    <mergeCell ref="F52:H52"/>
    <mergeCell ref="I52:J52"/>
    <mergeCell ref="A53:C53"/>
    <mergeCell ref="D53:E53"/>
    <mergeCell ref="F53:H53"/>
    <mergeCell ref="I53:J53"/>
    <mergeCell ref="A54:C54"/>
    <mergeCell ref="D54:E54"/>
    <mergeCell ref="F54:H54"/>
    <mergeCell ref="I54:J54"/>
    <mergeCell ref="AB54:AR54"/>
    <mergeCell ref="A55:C55"/>
    <mergeCell ref="D55:E55"/>
    <mergeCell ref="F55:H55"/>
    <mergeCell ref="I55:J55"/>
    <mergeCell ref="AB55:AR55"/>
    <mergeCell ref="A56:C56"/>
    <mergeCell ref="D56:E56"/>
    <mergeCell ref="F56:H56"/>
    <mergeCell ref="I56:J56"/>
    <mergeCell ref="AL1:AO2"/>
    <mergeCell ref="AP1:AU2"/>
    <mergeCell ref="AW1:AZ6"/>
    <mergeCell ref="M2:O4"/>
    <mergeCell ref="P2:R4"/>
    <mergeCell ref="S2:U4"/>
    <mergeCell ref="V2:X4"/>
    <mergeCell ref="Y2:AG4"/>
    <mergeCell ref="AH2:AJ4"/>
    <mergeCell ref="AL3:AO4"/>
    <mergeCell ref="AP3:AU4"/>
    <mergeCell ref="AG7:AU8"/>
    <mergeCell ref="P8:Z9"/>
    <mergeCell ref="O11:R12"/>
    <mergeCell ref="T11:Y12"/>
    <mergeCell ref="AA11:AA12"/>
    <mergeCell ref="AK11:AU12"/>
    <mergeCell ref="AW11:AY12"/>
    <mergeCell ref="M14:T18"/>
    <mergeCell ref="U14:W15"/>
    <mergeCell ref="X14:AJ15"/>
    <mergeCell ref="AK14:AU15"/>
    <mergeCell ref="U16:W17"/>
    <mergeCell ref="X16:AH17"/>
    <mergeCell ref="AI16:AJ17"/>
    <mergeCell ref="AK16:AU17"/>
    <mergeCell ref="M19:T20"/>
    <mergeCell ref="U19:AU20"/>
    <mergeCell ref="M21:T22"/>
    <mergeCell ref="U21:AL22"/>
    <mergeCell ref="AM21:AN22"/>
    <mergeCell ref="M23:O24"/>
    <mergeCell ref="P23:R24"/>
    <mergeCell ref="U23:W24"/>
    <mergeCell ref="X23:AA24"/>
    <mergeCell ref="AD23:AF24"/>
    <mergeCell ref="AG23:AJ24"/>
    <mergeCell ref="AM23:AO24"/>
    <mergeCell ref="AP23:AT24"/>
    <mergeCell ref="M25:N28"/>
    <mergeCell ref="Y25:Z28"/>
    <mergeCell ref="AJ25:AK28"/>
    <mergeCell ref="AL25:AQ26"/>
    <mergeCell ref="AR25:AS26"/>
    <mergeCell ref="AT25:AU26"/>
    <mergeCell ref="AL27:AQ28"/>
    <mergeCell ref="AR27:AS28"/>
    <mergeCell ref="AT27:AU28"/>
    <mergeCell ref="M29:Q31"/>
    <mergeCell ref="R29:V31"/>
    <mergeCell ref="W29:AC31"/>
    <mergeCell ref="AD29:AE31"/>
    <mergeCell ref="AF29:AN31"/>
    <mergeCell ref="AO29:AR31"/>
    <mergeCell ref="AS29:AU31"/>
    <mergeCell ref="M32:S33"/>
    <mergeCell ref="T32:W33"/>
    <mergeCell ref="X32:AA33"/>
    <mergeCell ref="AB32:AI33"/>
    <mergeCell ref="AJ32:AS33"/>
    <mergeCell ref="AT32:AU33"/>
    <mergeCell ref="M34:Q35"/>
    <mergeCell ref="R34:X35"/>
    <mergeCell ref="Y34:AB35"/>
    <mergeCell ref="AC34:AI35"/>
    <mergeCell ref="AJ34:AN35"/>
    <mergeCell ref="AO34:AU35"/>
    <mergeCell ref="N37:V38"/>
    <mergeCell ref="AN37:AP39"/>
    <mergeCell ref="AQ37:AU41"/>
    <mergeCell ref="X40:Y41"/>
    <mergeCell ref="Z40:AC41"/>
    <mergeCell ref="AD40:AE41"/>
    <mergeCell ref="AF40:AJ41"/>
    <mergeCell ref="N43:X44"/>
    <mergeCell ref="N50:X51"/>
    <mergeCell ref="N52:Q53"/>
    <mergeCell ref="Z52:AF53"/>
  </mergeCells>
  <phoneticPr fontId="20"/>
  <conditionalFormatting sqref="A1:AU1048576">
    <cfRule type="expression" dxfId="24" priority="1" stopIfTrue="1">
      <formula>AND(CELL("protect",A1)=0,入力欄色付)</formula>
    </cfRule>
  </conditionalFormatting>
  <dataValidations count="2">
    <dataValidation type="list" allowBlank="1" showDropDown="0" showInputMessage="0" showErrorMessage="0" sqref="X23:AA24 AG23:AJ24">
      <formula1>$BB$19:$BB$25</formula1>
    </dataValidation>
    <dataValidation type="list" allowBlank="1" showDropDown="0" showInputMessage="0" showErrorMessage="0" sqref="AP23:AT24">
      <formula1>$BC$19:$BC$25</formula1>
    </dataValidation>
  </dataValidations>
  <printOptions horizontalCentered="1"/>
  <pageMargins left="0.39370078740157483" right="0.39370078740157483" top="0.39370078740157483" bottom="0.39370078740157483" header="0.51181102362204722" footer="0.51181102362204722"/>
  <pageSetup paperSize="8" scale="99" firstPageNumber="0" fitToWidth="1" fitToHeight="1" orientation="landscape" usePrinterDefaults="1" blackAndWhite="1" useFirstPageNumber="1" horizontalDpi="300" verticalDpi="300"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sheetPr codeName="Sheet5">
    <tabColor indexed="62"/>
  </sheetPr>
  <dimension ref="A1:BA56"/>
  <sheetViews>
    <sheetView topLeftCell="L1" workbookViewId="0">
      <selection activeCell="AW16" sqref="AW16"/>
    </sheetView>
  </sheetViews>
  <sheetFormatPr defaultRowHeight="14.4"/>
  <cols>
    <col min="1" max="1" width="20.625" style="37" customWidth="1"/>
    <col min="2" max="2" width="5.125" style="37" customWidth="1"/>
    <col min="3" max="3" width="5.125" style="38" customWidth="1"/>
    <col min="4" max="4" width="7.125" style="39" customWidth="1"/>
    <col min="5" max="5" width="8.625" style="39" customWidth="1"/>
    <col min="6" max="6" width="20.625" style="37" customWidth="1"/>
    <col min="7" max="7" width="5.125" style="37" customWidth="1"/>
    <col min="8" max="8" width="5.125" style="38" customWidth="1"/>
    <col min="9" max="9" width="7.125" style="39" customWidth="1"/>
    <col min="10" max="10" width="8.625" style="39" customWidth="1"/>
    <col min="11" max="12" width="9.625" style="40" customWidth="1"/>
    <col min="13" max="39" width="2.625" style="40" customWidth="1"/>
    <col min="40" max="47" width="2.5" style="40" customWidth="1"/>
    <col min="48" max="48" width="8.625" style="40" customWidth="1"/>
    <col min="49" max="16384" width="9" style="40" bestFit="1" customWidth="1"/>
  </cols>
  <sheetData>
    <row r="1" spans="1:52" ht="15.2" customHeight="1">
      <c r="A1" s="41" t="s">
        <v>233</v>
      </c>
      <c r="B1" s="50" t="s">
        <v>234</v>
      </c>
      <c r="C1" s="50" t="s">
        <v>238</v>
      </c>
      <c r="D1" s="50" t="s">
        <v>241</v>
      </c>
      <c r="E1" s="72" t="s">
        <v>243</v>
      </c>
      <c r="F1" s="41" t="s">
        <v>233</v>
      </c>
      <c r="G1" s="50" t="s">
        <v>234</v>
      </c>
      <c r="H1" s="50" t="s">
        <v>238</v>
      </c>
      <c r="I1" s="50" t="s">
        <v>241</v>
      </c>
      <c r="J1" s="72" t="s">
        <v>243</v>
      </c>
      <c r="M1" s="356" t="s">
        <v>168</v>
      </c>
      <c r="N1" s="368"/>
      <c r="O1" s="379"/>
      <c r="P1" s="356" t="s">
        <v>244</v>
      </c>
      <c r="Q1" s="368"/>
      <c r="R1" s="379"/>
      <c r="S1" s="356" t="s">
        <v>34</v>
      </c>
      <c r="T1" s="368"/>
      <c r="U1" s="379"/>
      <c r="V1" s="439" t="s">
        <v>246</v>
      </c>
      <c r="W1" s="445"/>
      <c r="X1" s="455"/>
      <c r="Y1" s="356" t="s">
        <v>248</v>
      </c>
      <c r="Z1" s="368"/>
      <c r="AA1" s="368"/>
      <c r="AB1" s="368"/>
      <c r="AC1" s="368"/>
      <c r="AD1" s="368"/>
      <c r="AE1" s="368"/>
      <c r="AF1" s="368"/>
      <c r="AG1" s="379"/>
      <c r="AH1" s="474" t="s">
        <v>216</v>
      </c>
      <c r="AI1" s="483"/>
      <c r="AJ1" s="489"/>
      <c r="AU1" s="513"/>
      <c r="AW1" s="324" t="s">
        <v>11</v>
      </c>
      <c r="AX1" s="324"/>
      <c r="AY1" s="324"/>
      <c r="AZ1" s="324"/>
    </row>
    <row r="2" spans="1:52" ht="15.2" customHeight="1">
      <c r="A2" s="42" t="s">
        <v>254</v>
      </c>
      <c r="B2" s="339"/>
      <c r="C2" s="58"/>
      <c r="D2" s="64"/>
      <c r="E2" s="73" t="str">
        <f t="shared" ref="E2:E49" si="0">IF(D2="","",C2*D2)</f>
        <v/>
      </c>
      <c r="F2" s="43"/>
      <c r="G2" s="52"/>
      <c r="H2" s="59"/>
      <c r="I2" s="65"/>
      <c r="J2" s="73" t="str">
        <f t="shared" ref="J2:J49" si="1">IF(I2="","",H2*I2)</f>
        <v/>
      </c>
      <c r="K2" s="87"/>
      <c r="M2" s="91"/>
      <c r="N2" s="91"/>
      <c r="O2" s="91"/>
      <c r="P2" s="135"/>
      <c r="Q2" s="135"/>
      <c r="R2" s="135"/>
      <c r="S2" s="135"/>
      <c r="T2" s="135"/>
      <c r="U2" s="135"/>
      <c r="V2" s="135"/>
      <c r="W2" s="135"/>
      <c r="X2" s="135"/>
      <c r="Y2" s="188"/>
      <c r="Z2" s="198"/>
      <c r="AA2" s="198"/>
      <c r="AB2" s="198"/>
      <c r="AC2" s="198"/>
      <c r="AD2" s="198"/>
      <c r="AE2" s="198"/>
      <c r="AF2" s="198"/>
      <c r="AG2" s="224"/>
      <c r="AH2" s="475"/>
      <c r="AI2" s="475"/>
      <c r="AJ2" s="475"/>
      <c r="AK2" s="494"/>
      <c r="AL2" s="494"/>
      <c r="AM2" s="494"/>
      <c r="AN2" s="494"/>
      <c r="AO2" s="494"/>
      <c r="AP2" s="494"/>
      <c r="AQ2" s="494"/>
      <c r="AR2" s="494"/>
      <c r="AS2" s="494"/>
      <c r="AT2" s="494"/>
      <c r="AU2" s="494"/>
      <c r="AW2" s="324"/>
      <c r="AX2" s="324"/>
      <c r="AY2" s="324"/>
      <c r="AZ2" s="324"/>
    </row>
    <row r="3" spans="1:52" ht="15.2" customHeight="1">
      <c r="A3" s="43"/>
      <c r="B3" s="52"/>
      <c r="C3" s="59"/>
      <c r="D3" s="65"/>
      <c r="E3" s="73" t="str">
        <f t="shared" si="0"/>
        <v/>
      </c>
      <c r="F3" s="43"/>
      <c r="G3" s="52"/>
      <c r="H3" s="59"/>
      <c r="I3" s="65"/>
      <c r="J3" s="73" t="str">
        <f t="shared" si="1"/>
        <v/>
      </c>
      <c r="K3" s="87"/>
      <c r="M3" s="91"/>
      <c r="N3" s="91"/>
      <c r="O3" s="91"/>
      <c r="P3" s="135"/>
      <c r="Q3" s="135"/>
      <c r="R3" s="135"/>
      <c r="S3" s="135"/>
      <c r="T3" s="135"/>
      <c r="U3" s="135"/>
      <c r="V3" s="135"/>
      <c r="W3" s="135"/>
      <c r="X3" s="135"/>
      <c r="Y3" s="189"/>
      <c r="Z3" s="199"/>
      <c r="AA3" s="199"/>
      <c r="AB3" s="199"/>
      <c r="AC3" s="199"/>
      <c r="AD3" s="199"/>
      <c r="AE3" s="199"/>
      <c r="AF3" s="199"/>
      <c r="AG3" s="225"/>
      <c r="AH3" s="475"/>
      <c r="AI3" s="475"/>
      <c r="AJ3" s="475"/>
      <c r="AK3" s="494"/>
      <c r="AL3" s="494"/>
      <c r="AM3" s="494"/>
      <c r="AN3" s="494"/>
      <c r="AO3" s="494"/>
      <c r="AP3" s="494"/>
      <c r="AQ3" s="494"/>
      <c r="AR3" s="494"/>
      <c r="AS3" s="494"/>
      <c r="AT3" s="494"/>
      <c r="AU3" s="494"/>
      <c r="AW3" s="324"/>
      <c r="AX3" s="324"/>
      <c r="AY3" s="324"/>
      <c r="AZ3" s="324"/>
    </row>
    <row r="4" spans="1:52" ht="15.2" customHeight="1">
      <c r="A4" s="43"/>
      <c r="B4" s="52"/>
      <c r="C4" s="59"/>
      <c r="D4" s="65"/>
      <c r="E4" s="73" t="str">
        <f t="shared" si="0"/>
        <v/>
      </c>
      <c r="F4" s="43"/>
      <c r="G4" s="52"/>
      <c r="H4" s="59"/>
      <c r="I4" s="65"/>
      <c r="J4" s="73" t="str">
        <f t="shared" si="1"/>
        <v/>
      </c>
      <c r="K4" s="87"/>
      <c r="M4" s="91"/>
      <c r="N4" s="91"/>
      <c r="O4" s="91"/>
      <c r="P4" s="135"/>
      <c r="Q4" s="135"/>
      <c r="R4" s="135"/>
      <c r="S4" s="135"/>
      <c r="T4" s="135"/>
      <c r="U4" s="135"/>
      <c r="V4" s="135"/>
      <c r="W4" s="135"/>
      <c r="X4" s="135"/>
      <c r="Y4" s="190"/>
      <c r="Z4" s="200"/>
      <c r="AA4" s="200"/>
      <c r="AB4" s="200"/>
      <c r="AC4" s="200"/>
      <c r="AD4" s="200"/>
      <c r="AE4" s="200"/>
      <c r="AF4" s="200"/>
      <c r="AG4" s="226"/>
      <c r="AH4" s="475"/>
      <c r="AI4" s="475"/>
      <c r="AJ4" s="475"/>
      <c r="AK4" s="495"/>
      <c r="AL4" s="495"/>
      <c r="AM4" s="495"/>
      <c r="AN4" s="495"/>
      <c r="AO4" s="495"/>
      <c r="AP4" s="495"/>
      <c r="AQ4" s="495"/>
      <c r="AR4" s="495"/>
      <c r="AS4" s="495"/>
      <c r="AT4" s="495"/>
      <c r="AU4" s="495"/>
      <c r="AW4" s="324"/>
      <c r="AX4" s="324"/>
      <c r="AY4" s="324"/>
      <c r="AZ4" s="324"/>
    </row>
    <row r="5" spans="1:52" ht="15.2" customHeight="1">
      <c r="A5" s="43"/>
      <c r="B5" s="52"/>
      <c r="C5" s="59"/>
      <c r="D5" s="65"/>
      <c r="E5" s="73" t="str">
        <f t="shared" si="0"/>
        <v/>
      </c>
      <c r="F5" s="43"/>
      <c r="G5" s="52"/>
      <c r="H5" s="59"/>
      <c r="I5" s="65"/>
      <c r="J5" s="73" t="str">
        <f t="shared" si="1"/>
        <v/>
      </c>
      <c r="K5" s="87"/>
      <c r="M5" s="40" t="s">
        <v>72</v>
      </c>
      <c r="AM5" s="178"/>
      <c r="AN5" s="178"/>
      <c r="AO5" s="505"/>
      <c r="AP5" s="178"/>
      <c r="AQ5" s="178"/>
      <c r="AR5" s="505"/>
      <c r="AS5" s="178"/>
      <c r="AT5" s="178"/>
      <c r="AU5" s="514" t="str">
        <f>書式Ver</f>
        <v>Ver3.60</v>
      </c>
      <c r="AW5" s="324"/>
      <c r="AX5" s="324"/>
      <c r="AY5" s="324"/>
      <c r="AZ5" s="324"/>
    </row>
    <row r="6" spans="1:52" ht="15.2" customHeight="1">
      <c r="A6" s="43"/>
      <c r="B6" s="52"/>
      <c r="C6" s="59"/>
      <c r="D6" s="65"/>
      <c r="E6" s="73" t="str">
        <f t="shared" si="0"/>
        <v/>
      </c>
      <c r="F6" s="43"/>
      <c r="G6" s="52"/>
      <c r="H6" s="59"/>
      <c r="I6" s="65"/>
      <c r="J6" s="73" t="str">
        <f t="shared" si="1"/>
        <v/>
      </c>
      <c r="K6" s="87"/>
      <c r="V6" s="440" t="s">
        <v>396</v>
      </c>
      <c r="W6" s="440"/>
      <c r="X6" s="440"/>
      <c r="Y6" s="440"/>
      <c r="Z6" s="440"/>
      <c r="AA6" s="440"/>
      <c r="AB6" s="440"/>
      <c r="AC6" s="440"/>
      <c r="AD6" s="440"/>
      <c r="AE6" s="440"/>
      <c r="AF6" s="440"/>
      <c r="AG6" s="440"/>
      <c r="AH6" s="440"/>
      <c r="AI6" s="440"/>
      <c r="AJ6" s="440"/>
      <c r="AM6" s="178"/>
      <c r="AN6" s="178"/>
      <c r="AO6" s="505"/>
      <c r="AP6" s="178"/>
      <c r="AQ6" s="178"/>
      <c r="AR6" s="505"/>
      <c r="AS6" s="178"/>
      <c r="AT6" s="178"/>
      <c r="AW6" s="324"/>
      <c r="AX6" s="324"/>
      <c r="AY6" s="324"/>
      <c r="AZ6" s="324"/>
    </row>
    <row r="7" spans="1:52" ht="15.2" customHeight="1">
      <c r="A7" s="43"/>
      <c r="B7" s="52"/>
      <c r="C7" s="59"/>
      <c r="D7" s="65"/>
      <c r="E7" s="73" t="str">
        <f t="shared" si="0"/>
        <v/>
      </c>
      <c r="F7" s="43"/>
      <c r="G7" s="52"/>
      <c r="H7" s="59"/>
      <c r="I7" s="65"/>
      <c r="J7" s="73" t="str">
        <f t="shared" si="1"/>
        <v/>
      </c>
      <c r="K7" s="87"/>
      <c r="M7" s="357"/>
      <c r="N7" s="357"/>
      <c r="O7" s="357"/>
      <c r="P7" s="357"/>
      <c r="Q7" s="357"/>
      <c r="R7" s="357"/>
      <c r="S7" s="357"/>
      <c r="T7" s="357"/>
      <c r="U7" s="357"/>
      <c r="V7" s="440"/>
      <c r="W7" s="440"/>
      <c r="X7" s="440"/>
      <c r="Y7" s="440"/>
      <c r="Z7" s="440"/>
      <c r="AA7" s="440"/>
      <c r="AB7" s="440"/>
      <c r="AC7" s="440"/>
      <c r="AD7" s="440"/>
      <c r="AE7" s="440"/>
      <c r="AF7" s="440"/>
      <c r="AG7" s="440"/>
      <c r="AH7" s="440"/>
      <c r="AI7" s="440"/>
      <c r="AJ7" s="440"/>
      <c r="AK7" s="357"/>
      <c r="AL7" s="357"/>
      <c r="AM7" s="357"/>
      <c r="AN7" s="357"/>
      <c r="AO7" s="357"/>
      <c r="AP7" s="357"/>
      <c r="AQ7" s="357"/>
      <c r="AR7" s="357"/>
      <c r="AS7" s="357"/>
      <c r="AT7" s="357"/>
      <c r="AU7" s="357"/>
      <c r="AW7" s="325" t="s">
        <v>273</v>
      </c>
      <c r="AX7" s="329"/>
      <c r="AY7" s="333"/>
    </row>
    <row r="8" spans="1:52" ht="15.2" customHeight="1">
      <c r="A8" s="43"/>
      <c r="B8" s="52"/>
      <c r="C8" s="59"/>
      <c r="D8" s="65"/>
      <c r="E8" s="73" t="str">
        <f t="shared" si="0"/>
        <v/>
      </c>
      <c r="F8" s="43"/>
      <c r="G8" s="52"/>
      <c r="H8" s="59"/>
      <c r="I8" s="65"/>
      <c r="J8" s="73" t="str">
        <f t="shared" si="1"/>
        <v/>
      </c>
      <c r="K8" s="87"/>
      <c r="N8" s="199"/>
      <c r="O8" s="199" t="s">
        <v>386</v>
      </c>
      <c r="P8" s="199"/>
      <c r="Q8" s="199"/>
      <c r="R8" s="199"/>
      <c r="S8" s="199"/>
      <c r="T8" s="422">
        <f>魚沼市長名</f>
        <v>0</v>
      </c>
      <c r="U8" s="422"/>
      <c r="V8" s="422"/>
      <c r="W8" s="422"/>
      <c r="X8" s="422"/>
      <c r="Y8" s="422"/>
      <c r="Z8" s="199"/>
      <c r="AA8" s="199" t="s">
        <v>272</v>
      </c>
      <c r="AB8" s="199"/>
      <c r="AC8" s="199"/>
      <c r="AD8" s="199"/>
      <c r="AE8" s="199"/>
      <c r="AF8" s="199"/>
      <c r="AG8" s="199"/>
      <c r="AH8" s="476"/>
      <c r="AI8" s="476"/>
      <c r="AJ8" s="476"/>
      <c r="AK8" s="243">
        <v>0</v>
      </c>
      <c r="AL8" s="243"/>
      <c r="AM8" s="243"/>
      <c r="AN8" s="243"/>
      <c r="AO8" s="243"/>
      <c r="AP8" s="243"/>
      <c r="AQ8" s="243"/>
      <c r="AR8" s="243"/>
      <c r="AS8" s="243"/>
      <c r="AT8" s="243"/>
      <c r="AU8" s="243"/>
      <c r="AW8" s="326"/>
      <c r="AX8" s="330"/>
      <c r="AY8" s="334"/>
    </row>
    <row r="9" spans="1:52" ht="15.2" customHeight="1">
      <c r="A9" s="43"/>
      <c r="B9" s="52"/>
      <c r="C9" s="59"/>
      <c r="D9" s="65"/>
      <c r="E9" s="73" t="str">
        <f t="shared" si="0"/>
        <v/>
      </c>
      <c r="F9" s="43"/>
      <c r="G9" s="52"/>
      <c r="H9" s="59"/>
      <c r="I9" s="65"/>
      <c r="J9" s="73" t="str">
        <f t="shared" si="1"/>
        <v/>
      </c>
      <c r="K9" s="87"/>
      <c r="M9" s="199"/>
      <c r="N9" s="199"/>
      <c r="O9" s="199"/>
      <c r="P9" s="199"/>
      <c r="Q9" s="199"/>
      <c r="R9" s="199"/>
      <c r="S9" s="199"/>
      <c r="T9" s="422"/>
      <c r="U9" s="422"/>
      <c r="V9" s="422"/>
      <c r="W9" s="422"/>
      <c r="X9" s="422"/>
      <c r="Y9" s="422"/>
      <c r="Z9" s="199"/>
      <c r="AA9" s="199"/>
      <c r="AB9" s="199"/>
      <c r="AC9" s="199"/>
      <c r="AD9" s="199"/>
      <c r="AE9" s="199"/>
      <c r="AF9" s="199"/>
      <c r="AG9" s="199"/>
      <c r="AH9" s="476"/>
      <c r="AI9" s="476"/>
      <c r="AJ9" s="476"/>
      <c r="AK9" s="243"/>
      <c r="AL9" s="243"/>
      <c r="AM9" s="243"/>
      <c r="AN9" s="243"/>
      <c r="AO9" s="243"/>
      <c r="AP9" s="243"/>
      <c r="AQ9" s="243"/>
      <c r="AR9" s="243"/>
      <c r="AS9" s="243"/>
      <c r="AT9" s="243"/>
      <c r="AU9" s="243"/>
      <c r="AX9" s="331" t="s">
        <v>274</v>
      </c>
    </row>
    <row r="10" spans="1:52" ht="15.2" customHeight="1">
      <c r="A10" s="43"/>
      <c r="B10" s="52"/>
      <c r="C10" s="59"/>
      <c r="D10" s="65"/>
      <c r="E10" s="73" t="str">
        <f t="shared" si="0"/>
        <v/>
      </c>
      <c r="F10" s="43"/>
      <c r="G10" s="52"/>
      <c r="H10" s="59"/>
      <c r="I10" s="65"/>
      <c r="J10" s="73" t="str">
        <f t="shared" si="1"/>
        <v/>
      </c>
      <c r="K10" s="87"/>
      <c r="L10" s="355"/>
      <c r="M10" s="92" t="s">
        <v>397</v>
      </c>
      <c r="N10" s="92"/>
      <c r="O10" s="92"/>
      <c r="P10" s="92"/>
      <c r="Q10" s="92"/>
      <c r="R10" s="92"/>
      <c r="S10" s="92"/>
      <c r="T10" s="92"/>
      <c r="U10" s="92"/>
      <c r="V10" s="92"/>
      <c r="W10" s="92"/>
      <c r="X10" s="92"/>
      <c r="Y10" s="92"/>
      <c r="Z10" s="92"/>
      <c r="AA10" s="92"/>
      <c r="AB10" s="92"/>
      <c r="AC10" s="92"/>
      <c r="AD10" s="92"/>
      <c r="AE10" s="92"/>
      <c r="AF10" s="92"/>
      <c r="AG10" s="92"/>
      <c r="AH10" s="92"/>
      <c r="AI10" s="92"/>
      <c r="AJ10" s="92"/>
      <c r="AK10" s="92"/>
      <c r="AL10" s="92"/>
      <c r="AM10" s="92"/>
      <c r="AN10" s="92"/>
      <c r="AO10" s="92"/>
      <c r="AP10" s="92"/>
      <c r="AQ10" s="92"/>
      <c r="AR10" s="92"/>
      <c r="AS10" s="92"/>
      <c r="AT10" s="92"/>
      <c r="AU10" s="92"/>
    </row>
    <row r="11" spans="1:52" ht="15.2" customHeight="1">
      <c r="A11" s="43"/>
      <c r="B11" s="52"/>
      <c r="C11" s="59"/>
      <c r="D11" s="65"/>
      <c r="E11" s="73" t="str">
        <f t="shared" si="0"/>
        <v/>
      </c>
      <c r="F11" s="43"/>
      <c r="G11" s="52"/>
      <c r="H11" s="59"/>
      <c r="I11" s="65"/>
      <c r="J11" s="73" t="str">
        <f t="shared" si="1"/>
        <v/>
      </c>
      <c r="K11" s="87"/>
      <c r="M11" s="358" t="s">
        <v>399</v>
      </c>
      <c r="N11" s="369"/>
      <c r="O11" s="369"/>
      <c r="P11" s="369"/>
      <c r="Q11" s="369"/>
      <c r="R11" s="396"/>
      <c r="S11" s="407" t="s">
        <v>401</v>
      </c>
      <c r="T11" s="423"/>
      <c r="U11" s="438">
        <f>工事受付番号</f>
        <v>0</v>
      </c>
      <c r="V11" s="438"/>
      <c r="W11" s="438"/>
      <c r="X11" s="438"/>
      <c r="Y11" s="438"/>
      <c r="Z11" s="438"/>
      <c r="AA11" s="438"/>
      <c r="AB11" s="438"/>
      <c r="AC11" s="423" t="s">
        <v>118</v>
      </c>
      <c r="AD11" s="459"/>
      <c r="AE11" s="464" t="s">
        <v>404</v>
      </c>
      <c r="AF11" s="467"/>
      <c r="AG11" s="467"/>
      <c r="AH11" s="467"/>
      <c r="AI11" s="484"/>
      <c r="AJ11" s="490">
        <v>0</v>
      </c>
      <c r="AK11" s="496"/>
      <c r="AL11" s="496"/>
      <c r="AM11" s="496"/>
      <c r="AN11" s="496"/>
      <c r="AO11" s="496"/>
      <c r="AP11" s="496"/>
      <c r="AQ11" s="496"/>
      <c r="AR11" s="496"/>
      <c r="AS11" s="496"/>
      <c r="AT11" s="496"/>
      <c r="AU11" s="515"/>
    </row>
    <row r="12" spans="1:52" ht="15.2" customHeight="1">
      <c r="A12" s="43"/>
      <c r="B12" s="52"/>
      <c r="C12" s="59"/>
      <c r="D12" s="65"/>
      <c r="E12" s="73" t="str">
        <f t="shared" si="0"/>
        <v/>
      </c>
      <c r="F12" s="43"/>
      <c r="G12" s="52"/>
      <c r="H12" s="59"/>
      <c r="I12" s="65"/>
      <c r="J12" s="73" t="str">
        <f t="shared" si="1"/>
        <v/>
      </c>
      <c r="K12" s="87"/>
      <c r="M12" s="359"/>
      <c r="N12" s="370"/>
      <c r="O12" s="370"/>
      <c r="P12" s="370"/>
      <c r="Q12" s="370"/>
      <c r="R12" s="397"/>
      <c r="S12" s="407"/>
      <c r="T12" s="423"/>
      <c r="U12" s="438"/>
      <c r="V12" s="438"/>
      <c r="W12" s="438"/>
      <c r="X12" s="438"/>
      <c r="Y12" s="438"/>
      <c r="Z12" s="438"/>
      <c r="AA12" s="438"/>
      <c r="AB12" s="438"/>
      <c r="AC12" s="423"/>
      <c r="AD12" s="459"/>
      <c r="AE12" s="464"/>
      <c r="AF12" s="467"/>
      <c r="AG12" s="467"/>
      <c r="AH12" s="467"/>
      <c r="AI12" s="484"/>
      <c r="AJ12" s="491"/>
      <c r="AK12" s="497"/>
      <c r="AL12" s="497"/>
      <c r="AM12" s="497"/>
      <c r="AN12" s="497"/>
      <c r="AO12" s="497"/>
      <c r="AP12" s="497"/>
      <c r="AQ12" s="497"/>
      <c r="AR12" s="497"/>
      <c r="AS12" s="497"/>
      <c r="AT12" s="497"/>
      <c r="AU12" s="516"/>
      <c r="AX12" s="534" t="s">
        <v>207</v>
      </c>
    </row>
    <row r="13" spans="1:52" ht="15.2" customHeight="1">
      <c r="A13" s="43"/>
      <c r="B13" s="52"/>
      <c r="C13" s="59"/>
      <c r="D13" s="65"/>
      <c r="E13" s="73" t="str">
        <f t="shared" si="0"/>
        <v/>
      </c>
      <c r="F13" s="43"/>
      <c r="G13" s="52"/>
      <c r="H13" s="59"/>
      <c r="I13" s="65"/>
      <c r="J13" s="73" t="str">
        <f t="shared" si="1"/>
        <v/>
      </c>
      <c r="K13" s="87"/>
      <c r="M13" s="358" t="s">
        <v>261</v>
      </c>
      <c r="N13" s="369"/>
      <c r="O13" s="369"/>
      <c r="P13" s="369"/>
      <c r="Q13" s="369"/>
      <c r="R13" s="396"/>
      <c r="S13" s="408">
        <v>0</v>
      </c>
      <c r="T13" s="424"/>
      <c r="U13" s="424"/>
      <c r="V13" s="424"/>
      <c r="W13" s="424"/>
      <c r="X13" s="424"/>
      <c r="Y13" s="424"/>
      <c r="Z13" s="424"/>
      <c r="AA13" s="424"/>
      <c r="AB13" s="424"/>
      <c r="AC13" s="424"/>
      <c r="AD13" s="460"/>
      <c r="AE13" s="465" t="s">
        <v>323</v>
      </c>
      <c r="AF13" s="468"/>
      <c r="AG13" s="468"/>
      <c r="AH13" s="468"/>
      <c r="AI13" s="485"/>
      <c r="AJ13" s="492"/>
      <c r="AK13" s="498"/>
      <c r="AL13" s="498"/>
      <c r="AM13" s="498"/>
      <c r="AN13" s="498"/>
      <c r="AO13" s="498"/>
      <c r="AP13" s="498"/>
      <c r="AQ13" s="498"/>
      <c r="AR13" s="498"/>
      <c r="AS13" s="498"/>
      <c r="AT13" s="510"/>
      <c r="AU13" s="517"/>
      <c r="AX13" s="534"/>
    </row>
    <row r="14" spans="1:52" ht="15.2" customHeight="1">
      <c r="A14" s="43"/>
      <c r="B14" s="52"/>
      <c r="C14" s="59"/>
      <c r="D14" s="65"/>
      <c r="E14" s="73" t="str">
        <f t="shared" si="0"/>
        <v/>
      </c>
      <c r="F14" s="43"/>
      <c r="G14" s="52"/>
      <c r="H14" s="59"/>
      <c r="I14" s="65"/>
      <c r="J14" s="73" t="str">
        <f t="shared" si="1"/>
        <v/>
      </c>
      <c r="K14" s="87"/>
      <c r="M14" s="359"/>
      <c r="N14" s="370"/>
      <c r="O14" s="370"/>
      <c r="P14" s="370"/>
      <c r="Q14" s="370"/>
      <c r="R14" s="397"/>
      <c r="S14" s="409"/>
      <c r="T14" s="425"/>
      <c r="U14" s="425"/>
      <c r="V14" s="425"/>
      <c r="W14" s="425"/>
      <c r="X14" s="425"/>
      <c r="Y14" s="425"/>
      <c r="Z14" s="425"/>
      <c r="AA14" s="425"/>
      <c r="AB14" s="425"/>
      <c r="AC14" s="425"/>
      <c r="AD14" s="461"/>
      <c r="AE14" s="466"/>
      <c r="AF14" s="469"/>
      <c r="AG14" s="469"/>
      <c r="AH14" s="469"/>
      <c r="AI14" s="486"/>
      <c r="AJ14" s="493"/>
      <c r="AK14" s="499"/>
      <c r="AL14" s="499"/>
      <c r="AM14" s="499"/>
      <c r="AN14" s="499"/>
      <c r="AO14" s="499"/>
      <c r="AP14" s="499"/>
      <c r="AQ14" s="499"/>
      <c r="AR14" s="499"/>
      <c r="AS14" s="499"/>
      <c r="AT14" s="511"/>
      <c r="AU14" s="518"/>
    </row>
    <row r="15" spans="1:52" ht="15.2" customHeight="1">
      <c r="A15" s="43"/>
      <c r="B15" s="52"/>
      <c r="C15" s="59"/>
      <c r="D15" s="65"/>
      <c r="E15" s="73" t="str">
        <f t="shared" si="0"/>
        <v/>
      </c>
      <c r="F15" s="43"/>
      <c r="G15" s="52"/>
      <c r="H15" s="59"/>
      <c r="I15" s="65"/>
      <c r="J15" s="73" t="str">
        <f t="shared" si="1"/>
        <v/>
      </c>
      <c r="K15" s="87"/>
      <c r="M15" s="358" t="s">
        <v>318</v>
      </c>
      <c r="N15" s="369"/>
      <c r="O15" s="369"/>
      <c r="P15" s="369"/>
      <c r="Q15" s="369"/>
      <c r="R15" s="396"/>
      <c r="S15" s="407" t="s">
        <v>158</v>
      </c>
      <c r="T15" s="423"/>
      <c r="U15" s="423"/>
      <c r="V15" s="423"/>
      <c r="W15" s="423" t="s">
        <v>284</v>
      </c>
      <c r="X15" s="423"/>
      <c r="Y15" s="423"/>
      <c r="Z15" s="423"/>
      <c r="AA15" s="423" t="s">
        <v>4</v>
      </c>
      <c r="AB15" s="423"/>
      <c r="AC15" s="423"/>
      <c r="AD15" s="423"/>
      <c r="AE15" s="423" t="s">
        <v>408</v>
      </c>
      <c r="AF15" s="423"/>
      <c r="AG15" s="423"/>
      <c r="AH15" s="423"/>
      <c r="AI15" s="487"/>
      <c r="AJ15" s="487"/>
      <c r="AK15" s="487"/>
      <c r="AL15" s="487"/>
      <c r="AM15" s="487"/>
      <c r="AN15" s="487"/>
      <c r="AO15" s="487"/>
      <c r="AP15" s="487"/>
      <c r="AQ15" s="487"/>
      <c r="AR15" s="487"/>
      <c r="AS15" s="487"/>
      <c r="AT15" s="487"/>
      <c r="AU15" s="500" t="s">
        <v>194</v>
      </c>
    </row>
    <row r="16" spans="1:52" ht="15.2" customHeight="1">
      <c r="A16" s="43"/>
      <c r="B16" s="52"/>
      <c r="C16" s="59"/>
      <c r="D16" s="65"/>
      <c r="E16" s="73" t="str">
        <f t="shared" si="0"/>
        <v/>
      </c>
      <c r="F16" s="43"/>
      <c r="G16" s="52"/>
      <c r="H16" s="59"/>
      <c r="I16" s="65"/>
      <c r="J16" s="73" t="str">
        <f t="shared" si="1"/>
        <v/>
      </c>
      <c r="K16" s="87"/>
      <c r="M16" s="359"/>
      <c r="N16" s="370"/>
      <c r="O16" s="370"/>
      <c r="P16" s="370"/>
      <c r="Q16" s="370"/>
      <c r="R16" s="397"/>
      <c r="S16" s="407"/>
      <c r="T16" s="423"/>
      <c r="U16" s="423"/>
      <c r="V16" s="423"/>
      <c r="W16" s="423"/>
      <c r="X16" s="423"/>
      <c r="Y16" s="423"/>
      <c r="Z16" s="423"/>
      <c r="AA16" s="423"/>
      <c r="AB16" s="423"/>
      <c r="AC16" s="423"/>
      <c r="AD16" s="423"/>
      <c r="AE16" s="423"/>
      <c r="AF16" s="423"/>
      <c r="AG16" s="423"/>
      <c r="AH16" s="423"/>
      <c r="AI16" s="488"/>
      <c r="AJ16" s="488"/>
      <c r="AK16" s="488"/>
      <c r="AL16" s="488"/>
      <c r="AM16" s="488"/>
      <c r="AN16" s="488"/>
      <c r="AO16" s="488"/>
      <c r="AP16" s="488"/>
      <c r="AQ16" s="488"/>
      <c r="AR16" s="488"/>
      <c r="AS16" s="488"/>
      <c r="AT16" s="488"/>
      <c r="AU16" s="501"/>
      <c r="AW16" s="40" t="s">
        <v>707</v>
      </c>
    </row>
    <row r="17" spans="1:53" ht="15.2" customHeight="1">
      <c r="A17" s="43"/>
      <c r="B17" s="52"/>
      <c r="C17" s="59"/>
      <c r="D17" s="65"/>
      <c r="E17" s="73" t="str">
        <f t="shared" si="0"/>
        <v/>
      </c>
      <c r="F17" s="43"/>
      <c r="G17" s="52"/>
      <c r="H17" s="59"/>
      <c r="I17" s="65"/>
      <c r="J17" s="73" t="str">
        <f t="shared" si="1"/>
        <v/>
      </c>
      <c r="K17" s="87"/>
      <c r="M17" s="358" t="s">
        <v>410</v>
      </c>
      <c r="N17" s="369"/>
      <c r="O17" s="369"/>
      <c r="P17" s="369"/>
      <c r="Q17" s="369"/>
      <c r="R17" s="396"/>
      <c r="S17" s="407" t="s">
        <v>162</v>
      </c>
      <c r="T17" s="423"/>
      <c r="U17" s="423"/>
      <c r="V17" s="423"/>
      <c r="W17" s="423" t="s">
        <v>412</v>
      </c>
      <c r="X17" s="423"/>
      <c r="Y17" s="423"/>
      <c r="Z17" s="423"/>
      <c r="AA17" s="423" t="s">
        <v>414</v>
      </c>
      <c r="AB17" s="423"/>
      <c r="AC17" s="423"/>
      <c r="AD17" s="423"/>
      <c r="AE17" s="423" t="s">
        <v>313</v>
      </c>
      <c r="AF17" s="423"/>
      <c r="AG17" s="423"/>
      <c r="AH17" s="423"/>
      <c r="AI17" s="487"/>
      <c r="AJ17" s="487"/>
      <c r="AK17" s="487"/>
      <c r="AL17" s="487"/>
      <c r="AM17" s="487"/>
      <c r="AN17" s="487"/>
      <c r="AO17" s="487"/>
      <c r="AP17" s="487"/>
      <c r="AQ17" s="487"/>
      <c r="AR17" s="487"/>
      <c r="AS17" s="487"/>
      <c r="AT17" s="487"/>
      <c r="AU17" s="500" t="s">
        <v>194</v>
      </c>
      <c r="AX17" s="40" t="s">
        <v>416</v>
      </c>
    </row>
    <row r="18" spans="1:53" ht="15.2" customHeight="1">
      <c r="A18" s="43"/>
      <c r="B18" s="52"/>
      <c r="C18" s="59"/>
      <c r="D18" s="65"/>
      <c r="E18" s="73" t="str">
        <f t="shared" si="0"/>
        <v/>
      </c>
      <c r="F18" s="43"/>
      <c r="G18" s="52"/>
      <c r="H18" s="59"/>
      <c r="I18" s="65"/>
      <c r="J18" s="73" t="str">
        <f t="shared" si="1"/>
        <v/>
      </c>
      <c r="K18" s="87"/>
      <c r="M18" s="359"/>
      <c r="N18" s="370"/>
      <c r="O18" s="370"/>
      <c r="P18" s="370"/>
      <c r="Q18" s="370"/>
      <c r="R18" s="397"/>
      <c r="S18" s="407"/>
      <c r="T18" s="423"/>
      <c r="U18" s="423"/>
      <c r="V18" s="423"/>
      <c r="W18" s="423"/>
      <c r="X18" s="423"/>
      <c r="Y18" s="423"/>
      <c r="Z18" s="423"/>
      <c r="AA18" s="423"/>
      <c r="AB18" s="423"/>
      <c r="AC18" s="423"/>
      <c r="AD18" s="423"/>
      <c r="AE18" s="423"/>
      <c r="AF18" s="423"/>
      <c r="AG18" s="423"/>
      <c r="AH18" s="423"/>
      <c r="AI18" s="488"/>
      <c r="AJ18" s="488"/>
      <c r="AK18" s="488"/>
      <c r="AL18" s="488"/>
      <c r="AM18" s="488"/>
      <c r="AN18" s="488"/>
      <c r="AO18" s="488"/>
      <c r="AP18" s="488"/>
      <c r="AQ18" s="488"/>
      <c r="AR18" s="488"/>
      <c r="AS18" s="488"/>
      <c r="AT18" s="488"/>
      <c r="AU18" s="501"/>
    </row>
    <row r="19" spans="1:53" ht="15.2" customHeight="1">
      <c r="A19" s="43"/>
      <c r="B19" s="52"/>
      <c r="C19" s="59"/>
      <c r="D19" s="65"/>
      <c r="E19" s="73" t="str">
        <f t="shared" si="0"/>
        <v/>
      </c>
      <c r="F19" s="43"/>
      <c r="G19" s="52"/>
      <c r="H19" s="59"/>
      <c r="I19" s="65"/>
      <c r="J19" s="73" t="str">
        <f t="shared" si="1"/>
        <v/>
      </c>
      <c r="K19" s="87"/>
      <c r="M19" s="358" t="s">
        <v>418</v>
      </c>
      <c r="N19" s="369"/>
      <c r="O19" s="369"/>
      <c r="P19" s="369"/>
      <c r="Q19" s="369"/>
      <c r="R19" s="396"/>
      <c r="S19" s="410"/>
      <c r="T19" s="426"/>
      <c r="U19" s="426"/>
      <c r="V19" s="426"/>
      <c r="W19" s="426"/>
      <c r="X19" s="426"/>
      <c r="Y19" s="426"/>
      <c r="Z19" s="426"/>
      <c r="AA19" s="426"/>
      <c r="AB19" s="426"/>
      <c r="AC19" s="426"/>
      <c r="AD19" s="426"/>
      <c r="AE19" s="426"/>
      <c r="AF19" s="426"/>
      <c r="AG19" s="426"/>
      <c r="AH19" s="426"/>
      <c r="AI19" s="426"/>
      <c r="AJ19" s="426"/>
      <c r="AK19" s="426"/>
      <c r="AL19" s="426"/>
      <c r="AM19" s="426"/>
      <c r="AN19" s="426"/>
      <c r="AO19" s="426"/>
      <c r="AP19" s="426"/>
      <c r="AQ19" s="426"/>
      <c r="AR19" s="426"/>
      <c r="AS19" s="426"/>
      <c r="AT19" s="426"/>
      <c r="AU19" s="519"/>
      <c r="AW19" s="40" t="s">
        <v>419</v>
      </c>
    </row>
    <row r="20" spans="1:53" ht="15.2" customHeight="1">
      <c r="A20" s="43"/>
      <c r="B20" s="52"/>
      <c r="C20" s="59"/>
      <c r="D20" s="65"/>
      <c r="E20" s="73" t="str">
        <f t="shared" si="0"/>
        <v/>
      </c>
      <c r="F20" s="43"/>
      <c r="G20" s="52"/>
      <c r="H20" s="59"/>
      <c r="I20" s="65"/>
      <c r="J20" s="73" t="str">
        <f t="shared" si="1"/>
        <v/>
      </c>
      <c r="K20" s="87"/>
      <c r="M20" s="359"/>
      <c r="N20" s="370"/>
      <c r="O20" s="370"/>
      <c r="P20" s="370"/>
      <c r="Q20" s="370"/>
      <c r="R20" s="397"/>
      <c r="S20" s="411"/>
      <c r="T20" s="427"/>
      <c r="U20" s="427"/>
      <c r="V20" s="427"/>
      <c r="W20" s="427"/>
      <c r="X20" s="427"/>
      <c r="Y20" s="427"/>
      <c r="Z20" s="427"/>
      <c r="AA20" s="427"/>
      <c r="AB20" s="427"/>
      <c r="AC20" s="427"/>
      <c r="AD20" s="427"/>
      <c r="AE20" s="427"/>
      <c r="AF20" s="427"/>
      <c r="AG20" s="427"/>
      <c r="AH20" s="427"/>
      <c r="AI20" s="427"/>
      <c r="AJ20" s="427"/>
      <c r="AK20" s="427"/>
      <c r="AL20" s="427"/>
      <c r="AM20" s="427"/>
      <c r="AN20" s="427"/>
      <c r="AO20" s="427"/>
      <c r="AP20" s="427"/>
      <c r="AQ20" s="427"/>
      <c r="AR20" s="427"/>
      <c r="AS20" s="427"/>
      <c r="AT20" s="427"/>
      <c r="AU20" s="520"/>
    </row>
    <row r="21" spans="1:53" ht="15.2" customHeight="1">
      <c r="A21" s="43"/>
      <c r="B21" s="52"/>
      <c r="C21" s="59"/>
      <c r="D21" s="65"/>
      <c r="E21" s="73" t="str">
        <f t="shared" si="0"/>
        <v/>
      </c>
      <c r="F21" s="43"/>
      <c r="G21" s="52"/>
      <c r="H21" s="59"/>
      <c r="I21" s="65"/>
      <c r="J21" s="73" t="str">
        <f t="shared" si="1"/>
        <v/>
      </c>
      <c r="K21" s="87"/>
      <c r="M21" s="360" t="s">
        <v>265</v>
      </c>
      <c r="N21" s="371"/>
      <c r="O21" s="371"/>
      <c r="P21" s="371"/>
      <c r="Q21" s="371"/>
      <c r="R21" s="398"/>
      <c r="S21" s="412">
        <f>施工者名称</f>
        <v>0</v>
      </c>
      <c r="T21" s="428"/>
      <c r="U21" s="428"/>
      <c r="V21" s="428"/>
      <c r="W21" s="428"/>
      <c r="X21" s="428"/>
      <c r="Y21" s="428"/>
      <c r="Z21" s="428"/>
      <c r="AA21" s="428"/>
      <c r="AB21" s="428"/>
      <c r="AC21" s="428"/>
      <c r="AD21" s="428"/>
      <c r="AE21" s="428"/>
      <c r="AF21" s="428"/>
      <c r="AG21" s="428"/>
      <c r="AH21" s="428"/>
      <c r="AI21" s="428"/>
      <c r="AJ21" s="428"/>
      <c r="AK21" s="428"/>
      <c r="AL21" s="428"/>
      <c r="AM21" s="428"/>
      <c r="AN21" s="428"/>
      <c r="AO21" s="428"/>
      <c r="AP21" s="428"/>
      <c r="AQ21" s="428"/>
      <c r="AR21" s="428"/>
      <c r="AS21" s="428"/>
      <c r="AT21" s="428"/>
      <c r="AU21" s="521"/>
    </row>
    <row r="22" spans="1:53" ht="15.2" customHeight="1">
      <c r="A22" s="43"/>
      <c r="B22" s="52"/>
      <c r="C22" s="59"/>
      <c r="D22" s="65"/>
      <c r="E22" s="73" t="str">
        <f t="shared" si="0"/>
        <v/>
      </c>
      <c r="F22" s="43"/>
      <c r="G22" s="52"/>
      <c r="H22" s="59"/>
      <c r="I22" s="65"/>
      <c r="J22" s="73" t="str">
        <f t="shared" si="1"/>
        <v/>
      </c>
      <c r="K22" s="87"/>
      <c r="M22" s="361"/>
      <c r="N22" s="372"/>
      <c r="O22" s="372"/>
      <c r="P22" s="372"/>
      <c r="Q22" s="372"/>
      <c r="R22" s="399"/>
      <c r="S22" s="413"/>
      <c r="T22" s="429"/>
      <c r="U22" s="429"/>
      <c r="V22" s="429"/>
      <c r="W22" s="429"/>
      <c r="X22" s="429"/>
      <c r="Y22" s="429"/>
      <c r="Z22" s="429"/>
      <c r="AA22" s="429"/>
      <c r="AB22" s="429"/>
      <c r="AC22" s="429"/>
      <c r="AD22" s="429"/>
      <c r="AE22" s="429"/>
      <c r="AF22" s="429"/>
      <c r="AG22" s="429"/>
      <c r="AH22" s="429"/>
      <c r="AI22" s="429"/>
      <c r="AJ22" s="429"/>
      <c r="AK22" s="429"/>
      <c r="AL22" s="429"/>
      <c r="AM22" s="429"/>
      <c r="AN22" s="429"/>
      <c r="AO22" s="429"/>
      <c r="AP22" s="429"/>
      <c r="AQ22" s="429"/>
      <c r="AR22" s="429"/>
      <c r="AS22" s="429"/>
      <c r="AT22" s="429"/>
      <c r="AU22" s="522"/>
    </row>
    <row r="23" spans="1:53" ht="15.2" customHeight="1">
      <c r="A23" s="43"/>
      <c r="B23" s="52"/>
      <c r="C23" s="59"/>
      <c r="D23" s="65"/>
      <c r="E23" s="73" t="str">
        <f t="shared" si="0"/>
        <v/>
      </c>
      <c r="F23" s="43"/>
      <c r="G23" s="52"/>
      <c r="H23" s="59"/>
      <c r="I23" s="65"/>
      <c r="J23" s="73" t="str">
        <f t="shared" si="1"/>
        <v/>
      </c>
      <c r="K23" s="87"/>
      <c r="M23" s="361"/>
      <c r="N23" s="372"/>
      <c r="O23" s="372"/>
      <c r="P23" s="372"/>
      <c r="Q23" s="372"/>
      <c r="R23" s="399"/>
      <c r="S23" s="414">
        <f>施工者所在地</f>
        <v>0</v>
      </c>
      <c r="T23" s="430"/>
      <c r="U23" s="430"/>
      <c r="V23" s="430"/>
      <c r="W23" s="430"/>
      <c r="X23" s="430"/>
      <c r="Y23" s="430"/>
      <c r="Z23" s="430"/>
      <c r="AA23" s="430"/>
      <c r="AB23" s="430"/>
      <c r="AC23" s="430"/>
      <c r="AD23" s="430"/>
      <c r="AE23" s="430"/>
      <c r="AF23" s="430"/>
      <c r="AG23" s="430"/>
      <c r="AH23" s="430"/>
      <c r="AI23" s="430"/>
      <c r="AJ23" s="430"/>
      <c r="AK23" s="430"/>
      <c r="AL23" s="430"/>
      <c r="AM23" s="430"/>
      <c r="AN23" s="430"/>
      <c r="AO23" s="430"/>
      <c r="AP23" s="430"/>
      <c r="AQ23" s="430"/>
      <c r="AR23" s="430"/>
      <c r="AS23" s="430"/>
      <c r="AT23" s="430"/>
      <c r="AU23" s="523"/>
    </row>
    <row r="24" spans="1:53" ht="15.2" customHeight="1">
      <c r="A24" s="43"/>
      <c r="B24" s="52"/>
      <c r="C24" s="59"/>
      <c r="D24" s="65"/>
      <c r="E24" s="73" t="str">
        <f t="shared" si="0"/>
        <v/>
      </c>
      <c r="F24" s="43"/>
      <c r="G24" s="52"/>
      <c r="H24" s="59"/>
      <c r="I24" s="65"/>
      <c r="J24" s="73" t="str">
        <f t="shared" si="1"/>
        <v/>
      </c>
      <c r="K24" s="87"/>
      <c r="M24" s="362"/>
      <c r="N24" s="373"/>
      <c r="O24" s="373"/>
      <c r="P24" s="373"/>
      <c r="Q24" s="373"/>
      <c r="R24" s="400"/>
      <c r="S24" s="411">
        <f>施工者連絡先</f>
        <v>0</v>
      </c>
      <c r="T24" s="427"/>
      <c r="U24" s="427"/>
      <c r="V24" s="427"/>
      <c r="W24" s="427"/>
      <c r="X24" s="427"/>
      <c r="Y24" s="427"/>
      <c r="Z24" s="427"/>
      <c r="AA24" s="427"/>
      <c r="AB24" s="427"/>
      <c r="AC24" s="427"/>
      <c r="AD24" s="427"/>
      <c r="AE24" s="427"/>
      <c r="AF24" s="427"/>
      <c r="AG24" s="427"/>
      <c r="AH24" s="427"/>
      <c r="AI24" s="427"/>
      <c r="AJ24" s="427"/>
      <c r="AK24" s="427"/>
      <c r="AL24" s="427"/>
      <c r="AM24" s="427"/>
      <c r="AN24" s="427"/>
      <c r="AO24" s="427"/>
      <c r="AP24" s="427"/>
      <c r="AQ24" s="427"/>
      <c r="AR24" s="427"/>
      <c r="AS24" s="427"/>
      <c r="AT24" s="427"/>
      <c r="AU24" s="520"/>
    </row>
    <row r="25" spans="1:53" ht="15.2" customHeight="1">
      <c r="A25" s="43"/>
      <c r="B25" s="52"/>
      <c r="C25" s="59"/>
      <c r="D25" s="65"/>
      <c r="E25" s="73" t="str">
        <f t="shared" si="0"/>
        <v/>
      </c>
      <c r="F25" s="43"/>
      <c r="G25" s="52"/>
      <c r="H25" s="59"/>
      <c r="I25" s="65"/>
      <c r="J25" s="73" t="str">
        <f t="shared" si="1"/>
        <v/>
      </c>
      <c r="K25" s="87"/>
      <c r="M25" s="360" t="s">
        <v>277</v>
      </c>
      <c r="N25" s="371"/>
      <c r="O25" s="371"/>
      <c r="P25" s="371"/>
      <c r="Q25" s="371"/>
      <c r="R25" s="398"/>
      <c r="S25" s="415" t="s">
        <v>278</v>
      </c>
      <c r="T25" s="431"/>
      <c r="U25" s="431"/>
      <c r="V25" s="431"/>
      <c r="W25" s="446">
        <f>申込者住所</f>
        <v>0</v>
      </c>
      <c r="X25" s="446"/>
      <c r="Y25" s="446"/>
      <c r="Z25" s="446"/>
      <c r="AA25" s="446"/>
      <c r="AB25" s="446"/>
      <c r="AC25" s="446"/>
      <c r="AD25" s="446"/>
      <c r="AE25" s="446"/>
      <c r="AF25" s="446"/>
      <c r="AG25" s="446"/>
      <c r="AH25" s="446"/>
      <c r="AI25" s="446"/>
      <c r="AJ25" s="446"/>
      <c r="AK25" s="446"/>
      <c r="AL25" s="446"/>
      <c r="AM25" s="446"/>
      <c r="AN25" s="446"/>
      <c r="AO25" s="446"/>
      <c r="AP25" s="446"/>
      <c r="AQ25" s="446"/>
      <c r="AR25" s="446"/>
      <c r="AS25" s="446"/>
      <c r="AT25" s="446"/>
      <c r="AU25" s="524"/>
    </row>
    <row r="26" spans="1:53" ht="15.2" customHeight="1">
      <c r="A26" s="43"/>
      <c r="B26" s="52"/>
      <c r="C26" s="59"/>
      <c r="D26" s="65"/>
      <c r="E26" s="73" t="str">
        <f t="shared" si="0"/>
        <v/>
      </c>
      <c r="F26" s="43"/>
      <c r="G26" s="52"/>
      <c r="H26" s="59"/>
      <c r="I26" s="65"/>
      <c r="J26" s="73" t="str">
        <f t="shared" si="1"/>
        <v/>
      </c>
      <c r="K26" s="87"/>
      <c r="M26" s="361"/>
      <c r="N26" s="372"/>
      <c r="O26" s="372"/>
      <c r="P26" s="372"/>
      <c r="Q26" s="372"/>
      <c r="R26" s="399"/>
      <c r="S26" s="416"/>
      <c r="T26" s="432"/>
      <c r="U26" s="432"/>
      <c r="V26" s="432"/>
      <c r="W26" s="447"/>
      <c r="X26" s="447"/>
      <c r="Y26" s="447"/>
      <c r="Z26" s="447"/>
      <c r="AA26" s="447"/>
      <c r="AB26" s="447"/>
      <c r="AC26" s="447"/>
      <c r="AD26" s="447"/>
      <c r="AE26" s="447"/>
      <c r="AF26" s="447"/>
      <c r="AG26" s="447"/>
      <c r="AH26" s="447"/>
      <c r="AI26" s="447"/>
      <c r="AJ26" s="447"/>
      <c r="AK26" s="447"/>
      <c r="AL26" s="447"/>
      <c r="AM26" s="447"/>
      <c r="AN26" s="447"/>
      <c r="AO26" s="447"/>
      <c r="AP26" s="447"/>
      <c r="AQ26" s="447"/>
      <c r="AR26" s="447"/>
      <c r="AS26" s="447"/>
      <c r="AT26" s="447"/>
      <c r="AU26" s="525"/>
    </row>
    <row r="27" spans="1:53" ht="15.2" customHeight="1">
      <c r="A27" s="43"/>
      <c r="B27" s="52"/>
      <c r="C27" s="59"/>
      <c r="D27" s="65"/>
      <c r="E27" s="73" t="str">
        <f t="shared" si="0"/>
        <v/>
      </c>
      <c r="F27" s="43"/>
      <c r="G27" s="52"/>
      <c r="H27" s="59"/>
      <c r="I27" s="65"/>
      <c r="J27" s="73" t="str">
        <f t="shared" si="1"/>
        <v/>
      </c>
      <c r="K27" s="87"/>
      <c r="M27" s="361"/>
      <c r="N27" s="372"/>
      <c r="O27" s="372"/>
      <c r="P27" s="372"/>
      <c r="Q27" s="372"/>
      <c r="R27" s="399"/>
      <c r="S27" s="416" t="s">
        <v>279</v>
      </c>
      <c r="T27" s="432"/>
      <c r="U27" s="432"/>
      <c r="V27" s="432"/>
      <c r="W27" s="448"/>
      <c r="X27" s="448"/>
      <c r="Y27" s="448"/>
      <c r="Z27" s="448"/>
      <c r="AA27" s="448"/>
      <c r="AB27" s="448"/>
      <c r="AC27" s="448"/>
      <c r="AD27" s="448"/>
      <c r="AE27" s="448"/>
      <c r="AF27" s="448"/>
      <c r="AG27" s="448"/>
      <c r="AH27" s="448"/>
      <c r="AI27" s="448"/>
      <c r="AJ27" s="448"/>
      <c r="AK27" s="448"/>
      <c r="AL27" s="448"/>
      <c r="AM27" s="448"/>
      <c r="AN27" s="448"/>
      <c r="AO27" s="448"/>
      <c r="AP27" s="448"/>
      <c r="AQ27" s="448"/>
      <c r="AR27" s="448"/>
      <c r="AS27" s="448"/>
      <c r="AT27" s="512"/>
      <c r="AU27" s="526"/>
      <c r="AW27" s="40" t="s">
        <v>287</v>
      </c>
    </row>
    <row r="28" spans="1:53" ht="15.2" customHeight="1">
      <c r="A28" s="43"/>
      <c r="B28" s="52"/>
      <c r="C28" s="59"/>
      <c r="D28" s="65"/>
      <c r="E28" s="73" t="str">
        <f t="shared" si="0"/>
        <v/>
      </c>
      <c r="F28" s="79" t="s">
        <v>338</v>
      </c>
      <c r="G28" s="81"/>
      <c r="H28" s="83"/>
      <c r="I28" s="84"/>
      <c r="J28" s="86" t="str">
        <f t="shared" si="1"/>
        <v/>
      </c>
      <c r="K28" s="87"/>
      <c r="M28" s="361"/>
      <c r="N28" s="372"/>
      <c r="O28" s="372"/>
      <c r="P28" s="372"/>
      <c r="Q28" s="372"/>
      <c r="R28" s="399"/>
      <c r="S28" s="416"/>
      <c r="T28" s="432"/>
      <c r="U28" s="432"/>
      <c r="V28" s="432"/>
      <c r="W28" s="448"/>
      <c r="X28" s="448"/>
      <c r="Y28" s="448"/>
      <c r="Z28" s="448"/>
      <c r="AA28" s="448"/>
      <c r="AB28" s="448"/>
      <c r="AC28" s="448"/>
      <c r="AD28" s="448"/>
      <c r="AE28" s="448"/>
      <c r="AF28" s="448"/>
      <c r="AG28" s="448"/>
      <c r="AH28" s="448"/>
      <c r="AI28" s="448"/>
      <c r="AJ28" s="448"/>
      <c r="AK28" s="448"/>
      <c r="AL28" s="448"/>
      <c r="AM28" s="448"/>
      <c r="AN28" s="448"/>
      <c r="AO28" s="448"/>
      <c r="AP28" s="448"/>
      <c r="AQ28" s="448"/>
      <c r="AR28" s="448"/>
      <c r="AS28" s="448"/>
      <c r="AT28" s="512"/>
      <c r="AU28" s="526"/>
      <c r="AX28" s="327" t="s">
        <v>291</v>
      </c>
      <c r="AY28" s="332">
        <f>共通情報!C14</f>
        <v>0</v>
      </c>
      <c r="AZ28" s="332"/>
      <c r="BA28" s="40" t="s">
        <v>194</v>
      </c>
    </row>
    <row r="29" spans="1:53" ht="15.2" customHeight="1">
      <c r="A29" s="43"/>
      <c r="B29" s="52"/>
      <c r="C29" s="59"/>
      <c r="D29" s="65"/>
      <c r="E29" s="73" t="str">
        <f t="shared" si="0"/>
        <v/>
      </c>
      <c r="F29" s="78"/>
      <c r="G29" s="52"/>
      <c r="H29" s="59"/>
      <c r="I29" s="65"/>
      <c r="J29" s="73" t="str">
        <f t="shared" si="1"/>
        <v/>
      </c>
      <c r="K29" s="87"/>
      <c r="M29" s="361"/>
      <c r="N29" s="372"/>
      <c r="O29" s="372"/>
      <c r="P29" s="372"/>
      <c r="Q29" s="372"/>
      <c r="R29" s="399"/>
      <c r="S29" s="416" t="s">
        <v>420</v>
      </c>
      <c r="T29" s="432"/>
      <c r="U29" s="432"/>
      <c r="V29" s="432"/>
      <c r="W29" s="449">
        <f>申込者連絡先</f>
        <v>0</v>
      </c>
      <c r="X29" s="449"/>
      <c r="Y29" s="449"/>
      <c r="Z29" s="449"/>
      <c r="AA29" s="449"/>
      <c r="AB29" s="449"/>
      <c r="AC29" s="449"/>
      <c r="AD29" s="449"/>
      <c r="AE29" s="449"/>
      <c r="AF29" s="449"/>
      <c r="AG29" s="449"/>
      <c r="AH29" s="449"/>
      <c r="AI29" s="449"/>
      <c r="AJ29" s="449"/>
      <c r="AK29" s="449"/>
      <c r="AL29" s="449"/>
      <c r="AM29" s="449"/>
      <c r="AN29" s="449"/>
      <c r="AO29" s="449"/>
      <c r="AP29" s="449"/>
      <c r="AQ29" s="449"/>
      <c r="AR29" s="449"/>
      <c r="AS29" s="449"/>
      <c r="AT29" s="449"/>
      <c r="AU29" s="527"/>
    </row>
    <row r="30" spans="1:53" ht="15.2" customHeight="1">
      <c r="A30" s="43"/>
      <c r="B30" s="52"/>
      <c r="C30" s="59"/>
      <c r="D30" s="65"/>
      <c r="E30" s="73" t="str">
        <f t="shared" si="0"/>
        <v/>
      </c>
      <c r="F30" s="78"/>
      <c r="G30" s="52"/>
      <c r="H30" s="59"/>
      <c r="I30" s="65"/>
      <c r="J30" s="73" t="str">
        <f t="shared" si="1"/>
        <v/>
      </c>
      <c r="K30" s="87"/>
      <c r="M30" s="362"/>
      <c r="N30" s="373"/>
      <c r="O30" s="373"/>
      <c r="P30" s="373"/>
      <c r="Q30" s="373"/>
      <c r="R30" s="400"/>
      <c r="S30" s="417"/>
      <c r="T30" s="433"/>
      <c r="U30" s="433"/>
      <c r="V30" s="433"/>
      <c r="W30" s="450"/>
      <c r="X30" s="450"/>
      <c r="Y30" s="450"/>
      <c r="Z30" s="450"/>
      <c r="AA30" s="450"/>
      <c r="AB30" s="450"/>
      <c r="AC30" s="450"/>
      <c r="AD30" s="450"/>
      <c r="AE30" s="450"/>
      <c r="AF30" s="450"/>
      <c r="AG30" s="450"/>
      <c r="AH30" s="450"/>
      <c r="AI30" s="450"/>
      <c r="AJ30" s="450"/>
      <c r="AK30" s="450"/>
      <c r="AL30" s="450"/>
      <c r="AM30" s="450"/>
      <c r="AN30" s="450"/>
      <c r="AO30" s="450"/>
      <c r="AP30" s="450"/>
      <c r="AQ30" s="450"/>
      <c r="AR30" s="450"/>
      <c r="AS30" s="450"/>
      <c r="AT30" s="450"/>
      <c r="AU30" s="528"/>
    </row>
    <row r="31" spans="1:53" ht="15.2" customHeight="1">
      <c r="A31" s="43"/>
      <c r="B31" s="52"/>
      <c r="C31" s="59"/>
      <c r="D31" s="65"/>
      <c r="E31" s="73" t="str">
        <f t="shared" si="0"/>
        <v/>
      </c>
      <c r="F31" s="43"/>
      <c r="G31" s="52"/>
      <c r="H31" s="59"/>
      <c r="I31" s="65"/>
      <c r="J31" s="73" t="str">
        <f t="shared" si="1"/>
        <v/>
      </c>
      <c r="K31" s="87"/>
      <c r="M31" s="360" t="s">
        <v>421</v>
      </c>
      <c r="N31" s="371"/>
      <c r="O31" s="371"/>
      <c r="P31" s="371"/>
      <c r="Q31" s="371"/>
      <c r="R31" s="398"/>
      <c r="S31" s="415" t="s">
        <v>278</v>
      </c>
      <c r="T31" s="431"/>
      <c r="U31" s="431"/>
      <c r="V31" s="431"/>
      <c r="W31" s="451" t="str">
        <f>施工地</f>
        <v>魚沼市</v>
      </c>
      <c r="X31" s="451"/>
      <c r="Y31" s="451"/>
      <c r="Z31" s="451"/>
      <c r="AA31" s="451"/>
      <c r="AB31" s="451"/>
      <c r="AC31" s="451"/>
      <c r="AD31" s="451"/>
      <c r="AE31" s="451"/>
      <c r="AF31" s="451"/>
      <c r="AG31" s="451"/>
      <c r="AH31" s="451"/>
      <c r="AI31" s="451"/>
      <c r="AJ31" s="451"/>
      <c r="AK31" s="451"/>
      <c r="AL31" s="451"/>
      <c r="AM31" s="451"/>
      <c r="AN31" s="451"/>
      <c r="AO31" s="451"/>
      <c r="AP31" s="451"/>
      <c r="AQ31" s="451"/>
      <c r="AR31" s="451"/>
      <c r="AS31" s="451"/>
      <c r="AT31" s="451"/>
      <c r="AU31" s="529"/>
    </row>
    <row r="32" spans="1:53" ht="15.2" customHeight="1">
      <c r="A32" s="43"/>
      <c r="B32" s="52"/>
      <c r="C32" s="59"/>
      <c r="D32" s="65"/>
      <c r="E32" s="73" t="str">
        <f t="shared" si="0"/>
        <v/>
      </c>
      <c r="F32" s="43"/>
      <c r="G32" s="52"/>
      <c r="H32" s="59"/>
      <c r="I32" s="65"/>
      <c r="J32" s="73" t="str">
        <f t="shared" si="1"/>
        <v/>
      </c>
      <c r="K32" s="87"/>
      <c r="M32" s="361"/>
      <c r="N32" s="372"/>
      <c r="O32" s="372"/>
      <c r="P32" s="372"/>
      <c r="Q32" s="372"/>
      <c r="R32" s="399"/>
      <c r="S32" s="416"/>
      <c r="T32" s="432"/>
      <c r="U32" s="432"/>
      <c r="V32" s="432"/>
      <c r="W32" s="449"/>
      <c r="X32" s="449"/>
      <c r="Y32" s="449"/>
      <c r="Z32" s="449"/>
      <c r="AA32" s="449"/>
      <c r="AB32" s="449"/>
      <c r="AC32" s="449"/>
      <c r="AD32" s="449"/>
      <c r="AE32" s="449"/>
      <c r="AF32" s="449"/>
      <c r="AG32" s="449"/>
      <c r="AH32" s="449"/>
      <c r="AI32" s="449"/>
      <c r="AJ32" s="449"/>
      <c r="AK32" s="449"/>
      <c r="AL32" s="449"/>
      <c r="AM32" s="449"/>
      <c r="AN32" s="449"/>
      <c r="AO32" s="449"/>
      <c r="AP32" s="449"/>
      <c r="AQ32" s="449"/>
      <c r="AR32" s="449"/>
      <c r="AS32" s="449"/>
      <c r="AT32" s="449"/>
      <c r="AU32" s="527"/>
    </row>
    <row r="33" spans="1:50" ht="15.2" customHeight="1">
      <c r="A33" s="43"/>
      <c r="B33" s="52"/>
      <c r="C33" s="59"/>
      <c r="D33" s="65"/>
      <c r="E33" s="73" t="str">
        <f t="shared" si="0"/>
        <v/>
      </c>
      <c r="F33" s="43"/>
      <c r="G33" s="52"/>
      <c r="H33" s="59"/>
      <c r="I33" s="65"/>
      <c r="J33" s="73" t="str">
        <f t="shared" si="1"/>
        <v/>
      </c>
      <c r="K33" s="87"/>
      <c r="M33" s="361"/>
      <c r="N33" s="372"/>
      <c r="O33" s="372"/>
      <c r="P33" s="372"/>
      <c r="Q33" s="372"/>
      <c r="R33" s="399"/>
      <c r="S33" s="416" t="s">
        <v>279</v>
      </c>
      <c r="T33" s="432"/>
      <c r="U33" s="432"/>
      <c r="V33" s="432"/>
      <c r="W33" s="449">
        <f>使用者名称</f>
        <v>0</v>
      </c>
      <c r="X33" s="449"/>
      <c r="Y33" s="449"/>
      <c r="Z33" s="449"/>
      <c r="AA33" s="449"/>
      <c r="AB33" s="449"/>
      <c r="AC33" s="449"/>
      <c r="AD33" s="449"/>
      <c r="AE33" s="449"/>
      <c r="AF33" s="449"/>
      <c r="AG33" s="449"/>
      <c r="AH33" s="449"/>
      <c r="AI33" s="449"/>
      <c r="AJ33" s="449"/>
      <c r="AK33" s="449"/>
      <c r="AL33" s="449"/>
      <c r="AM33" s="449"/>
      <c r="AN33" s="449"/>
      <c r="AO33" s="449"/>
      <c r="AP33" s="449"/>
      <c r="AQ33" s="449"/>
      <c r="AR33" s="449"/>
      <c r="AS33" s="449"/>
      <c r="AT33" s="512"/>
      <c r="AU33" s="526"/>
    </row>
    <row r="34" spans="1:50" ht="15.2" customHeight="1">
      <c r="A34" s="43"/>
      <c r="B34" s="52"/>
      <c r="C34" s="59"/>
      <c r="D34" s="65"/>
      <c r="E34" s="73" t="str">
        <f t="shared" si="0"/>
        <v/>
      </c>
      <c r="F34" s="43"/>
      <c r="G34" s="52"/>
      <c r="H34" s="59"/>
      <c r="I34" s="65"/>
      <c r="J34" s="73" t="str">
        <f t="shared" si="1"/>
        <v/>
      </c>
      <c r="K34" s="87"/>
      <c r="M34" s="361"/>
      <c r="N34" s="372"/>
      <c r="O34" s="372"/>
      <c r="P34" s="372"/>
      <c r="Q34" s="372"/>
      <c r="R34" s="399"/>
      <c r="S34" s="416"/>
      <c r="T34" s="432"/>
      <c r="U34" s="432"/>
      <c r="V34" s="432"/>
      <c r="W34" s="449"/>
      <c r="X34" s="449"/>
      <c r="Y34" s="449"/>
      <c r="Z34" s="449"/>
      <c r="AA34" s="449"/>
      <c r="AB34" s="449"/>
      <c r="AC34" s="449"/>
      <c r="AD34" s="449"/>
      <c r="AE34" s="449"/>
      <c r="AF34" s="449"/>
      <c r="AG34" s="449"/>
      <c r="AH34" s="449"/>
      <c r="AI34" s="449"/>
      <c r="AJ34" s="449"/>
      <c r="AK34" s="449"/>
      <c r="AL34" s="449"/>
      <c r="AM34" s="449"/>
      <c r="AN34" s="449"/>
      <c r="AO34" s="449"/>
      <c r="AP34" s="449"/>
      <c r="AQ34" s="449"/>
      <c r="AR34" s="449"/>
      <c r="AS34" s="449"/>
      <c r="AT34" s="512"/>
      <c r="AU34" s="526"/>
    </row>
    <row r="35" spans="1:50" ht="15.2" customHeight="1">
      <c r="A35" s="43"/>
      <c r="B35" s="52"/>
      <c r="C35" s="59"/>
      <c r="D35" s="65"/>
      <c r="E35" s="73" t="str">
        <f t="shared" si="0"/>
        <v/>
      </c>
      <c r="F35" s="43"/>
      <c r="G35" s="52"/>
      <c r="H35" s="59"/>
      <c r="I35" s="65"/>
      <c r="J35" s="73" t="str">
        <f t="shared" si="1"/>
        <v/>
      </c>
      <c r="K35" s="87"/>
      <c r="M35" s="361"/>
      <c r="N35" s="372"/>
      <c r="O35" s="372"/>
      <c r="P35" s="372"/>
      <c r="Q35" s="372"/>
      <c r="R35" s="399"/>
      <c r="S35" s="416" t="s">
        <v>420</v>
      </c>
      <c r="T35" s="432"/>
      <c r="U35" s="432"/>
      <c r="V35" s="432"/>
      <c r="W35" s="449">
        <f>使用者連絡先</f>
        <v>0</v>
      </c>
      <c r="X35" s="449"/>
      <c r="Y35" s="449"/>
      <c r="Z35" s="449"/>
      <c r="AA35" s="449"/>
      <c r="AB35" s="449"/>
      <c r="AC35" s="449"/>
      <c r="AD35" s="449"/>
      <c r="AE35" s="449"/>
      <c r="AF35" s="449"/>
      <c r="AG35" s="449"/>
      <c r="AH35" s="449"/>
      <c r="AI35" s="449"/>
      <c r="AJ35" s="449"/>
      <c r="AK35" s="449"/>
      <c r="AL35" s="449"/>
      <c r="AM35" s="449"/>
      <c r="AN35" s="449"/>
      <c r="AO35" s="449"/>
      <c r="AP35" s="449"/>
      <c r="AQ35" s="449"/>
      <c r="AR35" s="449"/>
      <c r="AS35" s="449"/>
      <c r="AT35" s="449"/>
      <c r="AU35" s="527"/>
    </row>
    <row r="36" spans="1:50" ht="15.2" customHeight="1">
      <c r="A36" s="43"/>
      <c r="B36" s="52"/>
      <c r="C36" s="59"/>
      <c r="D36" s="65"/>
      <c r="E36" s="73" t="str">
        <f t="shared" si="0"/>
        <v/>
      </c>
      <c r="F36" s="43"/>
      <c r="G36" s="52"/>
      <c r="H36" s="59"/>
      <c r="I36" s="65"/>
      <c r="J36" s="73" t="str">
        <f t="shared" si="1"/>
        <v/>
      </c>
      <c r="K36" s="87"/>
      <c r="M36" s="362"/>
      <c r="N36" s="373"/>
      <c r="O36" s="373"/>
      <c r="P36" s="373"/>
      <c r="Q36" s="373"/>
      <c r="R36" s="400"/>
      <c r="S36" s="417"/>
      <c r="T36" s="433"/>
      <c r="U36" s="433"/>
      <c r="V36" s="433"/>
      <c r="W36" s="450"/>
      <c r="X36" s="450"/>
      <c r="Y36" s="450"/>
      <c r="Z36" s="450"/>
      <c r="AA36" s="450"/>
      <c r="AB36" s="450"/>
      <c r="AC36" s="450"/>
      <c r="AD36" s="450"/>
      <c r="AE36" s="450"/>
      <c r="AF36" s="450"/>
      <c r="AG36" s="450"/>
      <c r="AH36" s="450"/>
      <c r="AI36" s="450"/>
      <c r="AJ36" s="450"/>
      <c r="AK36" s="450"/>
      <c r="AL36" s="450"/>
      <c r="AM36" s="450"/>
      <c r="AN36" s="450"/>
      <c r="AO36" s="450"/>
      <c r="AP36" s="450"/>
      <c r="AQ36" s="450"/>
      <c r="AR36" s="450"/>
      <c r="AS36" s="450"/>
      <c r="AT36" s="450"/>
      <c r="AU36" s="528"/>
    </row>
    <row r="37" spans="1:50" ht="15.2" customHeight="1">
      <c r="A37" s="43"/>
      <c r="B37" s="52"/>
      <c r="C37" s="59"/>
      <c r="D37" s="65"/>
      <c r="E37" s="73" t="str">
        <f t="shared" si="0"/>
        <v/>
      </c>
      <c r="F37" s="43"/>
      <c r="G37" s="52"/>
      <c r="H37" s="59"/>
      <c r="I37" s="65"/>
      <c r="J37" s="73" t="str">
        <f t="shared" si="1"/>
        <v/>
      </c>
      <c r="K37" s="87"/>
      <c r="M37" s="358" t="s">
        <v>357</v>
      </c>
      <c r="N37" s="369"/>
      <c r="O37" s="369"/>
      <c r="P37" s="369"/>
      <c r="Q37" s="369"/>
      <c r="R37" s="396"/>
      <c r="S37" s="150">
        <v>0</v>
      </c>
      <c r="T37" s="154"/>
      <c r="U37" s="154"/>
      <c r="V37" s="154"/>
      <c r="W37" s="154"/>
      <c r="X37" s="154"/>
      <c r="Y37" s="154"/>
      <c r="Z37" s="154"/>
      <c r="AA37" s="154"/>
      <c r="AB37" s="154"/>
      <c r="AC37" s="154"/>
      <c r="AD37" s="154"/>
      <c r="AE37" s="154"/>
      <c r="AF37" s="181"/>
      <c r="AG37" s="470"/>
      <c r="AH37" s="477"/>
      <c r="AI37" s="477"/>
      <c r="AJ37" s="477"/>
      <c r="AK37" s="477"/>
      <c r="AL37" s="477"/>
      <c r="AM37" s="477"/>
      <c r="AN37" s="477"/>
      <c r="AO37" s="477"/>
      <c r="AP37" s="477"/>
      <c r="AQ37" s="477"/>
      <c r="AR37" s="477"/>
      <c r="AS37" s="477"/>
      <c r="AT37" s="477"/>
      <c r="AU37" s="530"/>
    </row>
    <row r="38" spans="1:50" ht="15.2" customHeight="1">
      <c r="A38" s="43"/>
      <c r="B38" s="52"/>
      <c r="C38" s="59"/>
      <c r="D38" s="65"/>
      <c r="E38" s="73" t="str">
        <f t="shared" si="0"/>
        <v/>
      </c>
      <c r="F38" s="43"/>
      <c r="G38" s="52"/>
      <c r="H38" s="59"/>
      <c r="I38" s="65"/>
      <c r="J38" s="73" t="str">
        <f t="shared" si="1"/>
        <v/>
      </c>
      <c r="K38" s="87"/>
      <c r="M38" s="359"/>
      <c r="N38" s="370"/>
      <c r="O38" s="370"/>
      <c r="P38" s="370"/>
      <c r="Q38" s="370"/>
      <c r="R38" s="397"/>
      <c r="S38" s="151"/>
      <c r="T38" s="155"/>
      <c r="U38" s="155"/>
      <c r="V38" s="155"/>
      <c r="W38" s="155"/>
      <c r="X38" s="155"/>
      <c r="Y38" s="155"/>
      <c r="Z38" s="155"/>
      <c r="AA38" s="155"/>
      <c r="AB38" s="155"/>
      <c r="AC38" s="155"/>
      <c r="AD38" s="155"/>
      <c r="AE38" s="155"/>
      <c r="AF38" s="182"/>
      <c r="AG38" s="471"/>
      <c r="AH38" s="478"/>
      <c r="AI38" s="478"/>
      <c r="AJ38" s="478"/>
      <c r="AK38" s="478"/>
      <c r="AL38" s="478"/>
      <c r="AM38" s="478"/>
      <c r="AN38" s="478"/>
      <c r="AO38" s="478"/>
      <c r="AP38" s="478"/>
      <c r="AQ38" s="478"/>
      <c r="AR38" s="478"/>
      <c r="AS38" s="478"/>
      <c r="AT38" s="478"/>
      <c r="AU38" s="531"/>
    </row>
    <row r="39" spans="1:50" ht="15.2" customHeight="1">
      <c r="A39" s="43"/>
      <c r="B39" s="52"/>
      <c r="C39" s="59"/>
      <c r="D39" s="65"/>
      <c r="E39" s="73" t="str">
        <f t="shared" si="0"/>
        <v/>
      </c>
      <c r="F39" s="43"/>
      <c r="G39" s="52"/>
      <c r="H39" s="59"/>
      <c r="I39" s="65"/>
      <c r="J39" s="73" t="str">
        <f t="shared" si="1"/>
        <v/>
      </c>
      <c r="K39" s="87"/>
      <c r="M39" s="358" t="s">
        <v>251</v>
      </c>
      <c r="N39" s="369"/>
      <c r="O39" s="369"/>
      <c r="P39" s="369"/>
      <c r="Q39" s="369"/>
      <c r="R39" s="396"/>
      <c r="S39" s="150">
        <v>0</v>
      </c>
      <c r="T39" s="154"/>
      <c r="U39" s="154"/>
      <c r="V39" s="154"/>
      <c r="W39" s="154"/>
      <c r="X39" s="154"/>
      <c r="Y39" s="154"/>
      <c r="Z39" s="154"/>
      <c r="AA39" s="154"/>
      <c r="AB39" s="154"/>
      <c r="AC39" s="154"/>
      <c r="AD39" s="154"/>
      <c r="AE39" s="154"/>
      <c r="AF39" s="181"/>
      <c r="AG39" s="420" t="s">
        <v>422</v>
      </c>
      <c r="AH39" s="436"/>
      <c r="AI39" s="436"/>
      <c r="AJ39" s="436"/>
      <c r="AK39" s="500"/>
      <c r="AL39" s="426"/>
      <c r="AM39" s="426"/>
      <c r="AN39" s="426"/>
      <c r="AO39" s="426"/>
      <c r="AP39" s="426"/>
      <c r="AQ39" s="426"/>
      <c r="AR39" s="426"/>
      <c r="AS39" s="436"/>
      <c r="AT39" s="436"/>
      <c r="AU39" s="500"/>
    </row>
    <row r="40" spans="1:50" ht="15.2" customHeight="1">
      <c r="A40" s="43"/>
      <c r="B40" s="52"/>
      <c r="C40" s="59"/>
      <c r="D40" s="65"/>
      <c r="E40" s="73" t="str">
        <f t="shared" si="0"/>
        <v/>
      </c>
      <c r="F40" s="43"/>
      <c r="G40" s="52"/>
      <c r="H40" s="59"/>
      <c r="I40" s="65"/>
      <c r="J40" s="73" t="str">
        <f t="shared" si="1"/>
        <v/>
      </c>
      <c r="K40" s="87"/>
      <c r="M40" s="359"/>
      <c r="N40" s="370"/>
      <c r="O40" s="370"/>
      <c r="P40" s="370"/>
      <c r="Q40" s="370"/>
      <c r="R40" s="397"/>
      <c r="S40" s="151"/>
      <c r="T40" s="155"/>
      <c r="U40" s="155"/>
      <c r="V40" s="155"/>
      <c r="W40" s="155"/>
      <c r="X40" s="155"/>
      <c r="Y40" s="155"/>
      <c r="Z40" s="155"/>
      <c r="AA40" s="155"/>
      <c r="AB40" s="155"/>
      <c r="AC40" s="155"/>
      <c r="AD40" s="155"/>
      <c r="AE40" s="155"/>
      <c r="AF40" s="182"/>
      <c r="AG40" s="421"/>
      <c r="AH40" s="437"/>
      <c r="AI40" s="437"/>
      <c r="AJ40" s="437"/>
      <c r="AK40" s="501"/>
      <c r="AL40" s="427"/>
      <c r="AM40" s="427"/>
      <c r="AN40" s="427"/>
      <c r="AO40" s="427"/>
      <c r="AP40" s="427"/>
      <c r="AQ40" s="427"/>
      <c r="AR40" s="427"/>
      <c r="AS40" s="437"/>
      <c r="AT40" s="437"/>
      <c r="AU40" s="501"/>
      <c r="AX40" s="40" t="s">
        <v>423</v>
      </c>
    </row>
    <row r="41" spans="1:50" ht="15.2" customHeight="1">
      <c r="A41" s="43"/>
      <c r="B41" s="52"/>
      <c r="C41" s="59"/>
      <c r="D41" s="65"/>
      <c r="E41" s="73" t="str">
        <f t="shared" si="0"/>
        <v/>
      </c>
      <c r="F41" s="43"/>
      <c r="G41" s="52"/>
      <c r="H41" s="59"/>
      <c r="I41" s="65"/>
      <c r="J41" s="73" t="str">
        <f t="shared" si="1"/>
        <v/>
      </c>
      <c r="K41" s="87"/>
      <c r="M41" s="358" t="s">
        <v>331</v>
      </c>
      <c r="N41" s="369"/>
      <c r="O41" s="369"/>
      <c r="P41" s="369"/>
      <c r="Q41" s="369"/>
      <c r="R41" s="396"/>
      <c r="S41" s="150">
        <v>0</v>
      </c>
      <c r="T41" s="154"/>
      <c r="U41" s="154"/>
      <c r="V41" s="154"/>
      <c r="W41" s="154"/>
      <c r="X41" s="154"/>
      <c r="Y41" s="154"/>
      <c r="Z41" s="154"/>
      <c r="AA41" s="154"/>
      <c r="AB41" s="154"/>
      <c r="AC41" s="154"/>
      <c r="AD41" s="154"/>
      <c r="AE41" s="154"/>
      <c r="AF41" s="181"/>
      <c r="AG41" s="420" t="s">
        <v>21</v>
      </c>
      <c r="AH41" s="436"/>
      <c r="AI41" s="436"/>
      <c r="AJ41" s="436"/>
      <c r="AK41" s="500"/>
      <c r="AL41" s="426"/>
      <c r="AM41" s="426"/>
      <c r="AN41" s="426"/>
      <c r="AO41" s="426"/>
      <c r="AP41" s="426"/>
      <c r="AQ41" s="426"/>
      <c r="AR41" s="426"/>
      <c r="AS41" s="436" t="s">
        <v>309</v>
      </c>
      <c r="AT41" s="436"/>
      <c r="AU41" s="500"/>
      <c r="AX41" s="40" t="s">
        <v>424</v>
      </c>
    </row>
    <row r="42" spans="1:50" ht="15.2" customHeight="1">
      <c r="A42" s="43"/>
      <c r="B42" s="52"/>
      <c r="C42" s="59"/>
      <c r="D42" s="65"/>
      <c r="E42" s="73" t="str">
        <f t="shared" si="0"/>
        <v/>
      </c>
      <c r="F42" s="43"/>
      <c r="G42" s="52"/>
      <c r="H42" s="59"/>
      <c r="I42" s="65"/>
      <c r="J42" s="73" t="str">
        <f t="shared" si="1"/>
        <v/>
      </c>
      <c r="K42" s="87"/>
      <c r="M42" s="359"/>
      <c r="N42" s="370"/>
      <c r="O42" s="370"/>
      <c r="P42" s="370"/>
      <c r="Q42" s="370"/>
      <c r="R42" s="397"/>
      <c r="S42" s="151"/>
      <c r="T42" s="155"/>
      <c r="U42" s="155"/>
      <c r="V42" s="155"/>
      <c r="W42" s="155"/>
      <c r="X42" s="155"/>
      <c r="Y42" s="155"/>
      <c r="Z42" s="155"/>
      <c r="AA42" s="155"/>
      <c r="AB42" s="155"/>
      <c r="AC42" s="155"/>
      <c r="AD42" s="155"/>
      <c r="AE42" s="155"/>
      <c r="AF42" s="182"/>
      <c r="AG42" s="421"/>
      <c r="AH42" s="437"/>
      <c r="AI42" s="437"/>
      <c r="AJ42" s="437"/>
      <c r="AK42" s="501"/>
      <c r="AL42" s="427"/>
      <c r="AM42" s="427"/>
      <c r="AN42" s="427"/>
      <c r="AO42" s="427"/>
      <c r="AP42" s="427"/>
      <c r="AQ42" s="427"/>
      <c r="AR42" s="427"/>
      <c r="AS42" s="437"/>
      <c r="AT42" s="437"/>
      <c r="AU42" s="501"/>
    </row>
    <row r="43" spans="1:50" ht="15.2" customHeight="1">
      <c r="A43" s="43"/>
      <c r="B43" s="52"/>
      <c r="C43" s="59"/>
      <c r="D43" s="65"/>
      <c r="E43" s="73" t="str">
        <f t="shared" si="0"/>
        <v/>
      </c>
      <c r="F43" s="43"/>
      <c r="G43" s="52"/>
      <c r="H43" s="59"/>
      <c r="I43" s="65"/>
      <c r="J43" s="73" t="str">
        <f t="shared" si="1"/>
        <v/>
      </c>
      <c r="K43" s="87"/>
      <c r="M43" s="358" t="s">
        <v>425</v>
      </c>
      <c r="N43" s="369"/>
      <c r="O43" s="369"/>
      <c r="P43" s="369"/>
      <c r="Q43" s="369"/>
      <c r="R43" s="396"/>
      <c r="S43" s="150">
        <v>0</v>
      </c>
      <c r="T43" s="154"/>
      <c r="U43" s="154"/>
      <c r="V43" s="154"/>
      <c r="W43" s="154"/>
      <c r="X43" s="154"/>
      <c r="Y43" s="154"/>
      <c r="Z43" s="154"/>
      <c r="AA43" s="154"/>
      <c r="AB43" s="154"/>
      <c r="AC43" s="154"/>
      <c r="AD43" s="154"/>
      <c r="AE43" s="154"/>
      <c r="AF43" s="181"/>
      <c r="AG43" s="472" t="s">
        <v>344</v>
      </c>
      <c r="AH43" s="479"/>
      <c r="AI43" s="479"/>
      <c r="AJ43" s="479"/>
      <c r="AK43" s="502"/>
      <c r="AL43" s="426"/>
      <c r="AM43" s="426"/>
      <c r="AN43" s="426"/>
      <c r="AO43" s="426"/>
      <c r="AP43" s="426"/>
      <c r="AQ43" s="426"/>
      <c r="AR43" s="426"/>
      <c r="AS43" s="436" t="s">
        <v>12</v>
      </c>
      <c r="AT43" s="436"/>
      <c r="AU43" s="500"/>
    </row>
    <row r="44" spans="1:50" ht="15.2" customHeight="1">
      <c r="A44" s="43"/>
      <c r="B44" s="52"/>
      <c r="C44" s="59"/>
      <c r="D44" s="65"/>
      <c r="E44" s="73" t="str">
        <f t="shared" si="0"/>
        <v/>
      </c>
      <c r="F44" s="43"/>
      <c r="G44" s="52"/>
      <c r="H44" s="59"/>
      <c r="I44" s="65"/>
      <c r="J44" s="73" t="str">
        <f t="shared" si="1"/>
        <v/>
      </c>
      <c r="K44" s="87"/>
      <c r="M44" s="359"/>
      <c r="N44" s="370"/>
      <c r="O44" s="370"/>
      <c r="P44" s="370"/>
      <c r="Q44" s="370"/>
      <c r="R44" s="397"/>
      <c r="S44" s="151"/>
      <c r="T44" s="155"/>
      <c r="U44" s="155"/>
      <c r="V44" s="155"/>
      <c r="W44" s="155"/>
      <c r="X44" s="155"/>
      <c r="Y44" s="155"/>
      <c r="Z44" s="155"/>
      <c r="AA44" s="155"/>
      <c r="AB44" s="155"/>
      <c r="AC44" s="155"/>
      <c r="AD44" s="155"/>
      <c r="AE44" s="155"/>
      <c r="AF44" s="182"/>
      <c r="AG44" s="473"/>
      <c r="AH44" s="480"/>
      <c r="AI44" s="480"/>
      <c r="AJ44" s="480"/>
      <c r="AK44" s="503"/>
      <c r="AL44" s="427"/>
      <c r="AM44" s="427"/>
      <c r="AN44" s="427"/>
      <c r="AO44" s="427"/>
      <c r="AP44" s="427"/>
      <c r="AQ44" s="427"/>
      <c r="AR44" s="427"/>
      <c r="AS44" s="437"/>
      <c r="AT44" s="437"/>
      <c r="AU44" s="501"/>
    </row>
    <row r="45" spans="1:50" ht="15.2" customHeight="1">
      <c r="A45" s="43"/>
      <c r="B45" s="52"/>
      <c r="C45" s="59"/>
      <c r="D45" s="65"/>
      <c r="E45" s="73" t="str">
        <f t="shared" si="0"/>
        <v/>
      </c>
      <c r="F45" s="43"/>
      <c r="G45" s="52"/>
      <c r="H45" s="59"/>
      <c r="I45" s="65"/>
      <c r="J45" s="73" t="str">
        <f t="shared" si="1"/>
        <v/>
      </c>
      <c r="K45" s="87"/>
      <c r="M45" s="363" t="s">
        <v>377</v>
      </c>
      <c r="N45" s="374"/>
      <c r="O45" s="374"/>
      <c r="P45" s="374"/>
      <c r="Q45" s="374"/>
      <c r="R45" s="401"/>
      <c r="S45" s="239">
        <f>給水主任技術者</f>
        <v>0</v>
      </c>
      <c r="T45" s="248"/>
      <c r="U45" s="248"/>
      <c r="V45" s="248"/>
      <c r="W45" s="248"/>
      <c r="X45" s="248"/>
      <c r="Y45" s="248"/>
      <c r="Z45" s="248"/>
      <c r="AA45" s="248"/>
      <c r="AB45" s="248"/>
      <c r="AC45" s="248"/>
      <c r="AD45" s="248"/>
      <c r="AE45" s="248"/>
      <c r="AF45" s="248"/>
      <c r="AG45" s="248"/>
      <c r="AH45" s="248"/>
      <c r="AI45" s="248"/>
      <c r="AJ45" s="248"/>
      <c r="AK45" s="248"/>
      <c r="AL45" s="248"/>
      <c r="AM45" s="248"/>
      <c r="AN45" s="248"/>
      <c r="AO45" s="248"/>
      <c r="AP45" s="248"/>
      <c r="AQ45" s="248"/>
      <c r="AR45" s="248"/>
      <c r="AS45" s="248"/>
      <c r="AT45" s="512"/>
      <c r="AU45" s="526"/>
    </row>
    <row r="46" spans="1:50" ht="15.2" customHeight="1">
      <c r="A46" s="43"/>
      <c r="B46" s="52"/>
      <c r="C46" s="59"/>
      <c r="D46" s="65"/>
      <c r="E46" s="73" t="str">
        <f t="shared" si="0"/>
        <v/>
      </c>
      <c r="F46" s="43"/>
      <c r="G46" s="52"/>
      <c r="H46" s="59"/>
      <c r="I46" s="65"/>
      <c r="J46" s="73" t="str">
        <f t="shared" si="1"/>
        <v/>
      </c>
      <c r="K46" s="87"/>
      <c r="M46" s="364"/>
      <c r="N46" s="375"/>
      <c r="O46" s="375"/>
      <c r="P46" s="375"/>
      <c r="Q46" s="375"/>
      <c r="R46" s="402"/>
      <c r="S46" s="240"/>
      <c r="T46" s="249"/>
      <c r="U46" s="249"/>
      <c r="V46" s="249"/>
      <c r="W46" s="249"/>
      <c r="X46" s="249"/>
      <c r="Y46" s="249"/>
      <c r="Z46" s="249"/>
      <c r="AA46" s="249"/>
      <c r="AB46" s="249"/>
      <c r="AC46" s="249"/>
      <c r="AD46" s="249"/>
      <c r="AE46" s="249"/>
      <c r="AF46" s="249"/>
      <c r="AG46" s="249"/>
      <c r="AH46" s="249"/>
      <c r="AI46" s="249"/>
      <c r="AJ46" s="249"/>
      <c r="AK46" s="249"/>
      <c r="AL46" s="249"/>
      <c r="AM46" s="249"/>
      <c r="AN46" s="249"/>
      <c r="AO46" s="249"/>
      <c r="AP46" s="249"/>
      <c r="AQ46" s="249"/>
      <c r="AR46" s="249"/>
      <c r="AS46" s="249"/>
      <c r="AT46" s="512"/>
      <c r="AU46" s="526"/>
    </row>
    <row r="47" spans="1:50" ht="15.2" customHeight="1">
      <c r="A47" s="43"/>
      <c r="B47" s="52"/>
      <c r="C47" s="59"/>
      <c r="D47" s="65"/>
      <c r="E47" s="73" t="str">
        <f t="shared" si="0"/>
        <v/>
      </c>
      <c r="F47" s="43"/>
      <c r="G47" s="52"/>
      <c r="H47" s="59"/>
      <c r="I47" s="65"/>
      <c r="J47" s="73" t="str">
        <f t="shared" si="1"/>
        <v/>
      </c>
      <c r="K47" s="87"/>
      <c r="M47" s="365" t="s">
        <v>63</v>
      </c>
      <c r="N47" s="376"/>
      <c r="O47" s="380" t="s">
        <v>184</v>
      </c>
      <c r="P47" s="265" t="s">
        <v>235</v>
      </c>
      <c r="Q47" s="265"/>
      <c r="R47" s="265"/>
      <c r="S47" s="418">
        <v>0</v>
      </c>
      <c r="T47" s="434"/>
      <c r="U47" s="434"/>
      <c r="V47" s="434"/>
      <c r="W47" s="434"/>
      <c r="X47" s="434"/>
      <c r="Y47" s="434"/>
      <c r="Z47" s="456"/>
      <c r="AA47" s="458" t="s">
        <v>177</v>
      </c>
      <c r="AB47" s="458"/>
      <c r="AC47" s="420" t="s">
        <v>49</v>
      </c>
      <c r="AD47" s="436"/>
      <c r="AE47" s="436"/>
      <c r="AF47" s="436"/>
      <c r="AG47" s="436" t="s">
        <v>402</v>
      </c>
      <c r="AH47" s="436"/>
      <c r="AI47" s="436"/>
      <c r="AJ47" s="436"/>
      <c r="AK47" s="436" t="s">
        <v>432</v>
      </c>
      <c r="AL47" s="436"/>
      <c r="AM47" s="500"/>
      <c r="AN47" s="265" t="s">
        <v>280</v>
      </c>
      <c r="AO47" s="265"/>
      <c r="AP47" s="265"/>
      <c r="AQ47" s="251" t="s">
        <v>217</v>
      </c>
      <c r="AR47" s="251"/>
      <c r="AS47" s="251"/>
      <c r="AT47" s="251"/>
      <c r="AU47" s="251"/>
    </row>
    <row r="48" spans="1:50" ht="15.2" customHeight="1">
      <c r="A48" s="43"/>
      <c r="B48" s="52"/>
      <c r="C48" s="59"/>
      <c r="D48" s="65"/>
      <c r="E48" s="73" t="str">
        <f t="shared" si="0"/>
        <v/>
      </c>
      <c r="F48" s="43"/>
      <c r="G48" s="52"/>
      <c r="H48" s="59"/>
      <c r="I48" s="65"/>
      <c r="J48" s="73" t="str">
        <f t="shared" si="1"/>
        <v/>
      </c>
      <c r="K48" s="87"/>
      <c r="M48" s="366"/>
      <c r="N48" s="377"/>
      <c r="O48" s="381"/>
      <c r="P48" s="265"/>
      <c r="Q48" s="265"/>
      <c r="R48" s="265"/>
      <c r="S48" s="419"/>
      <c r="T48" s="435"/>
      <c r="U48" s="435"/>
      <c r="V48" s="435"/>
      <c r="W48" s="435"/>
      <c r="X48" s="435"/>
      <c r="Y48" s="435"/>
      <c r="Z48" s="457"/>
      <c r="AA48" s="458"/>
      <c r="AB48" s="458"/>
      <c r="AC48" s="421"/>
      <c r="AD48" s="437"/>
      <c r="AE48" s="437"/>
      <c r="AF48" s="437"/>
      <c r="AG48" s="437"/>
      <c r="AH48" s="437"/>
      <c r="AI48" s="437"/>
      <c r="AJ48" s="437"/>
      <c r="AK48" s="437"/>
      <c r="AL48" s="437"/>
      <c r="AM48" s="501"/>
      <c r="AN48" s="420"/>
      <c r="AO48" s="436"/>
      <c r="AP48" s="500"/>
      <c r="AQ48" s="279"/>
      <c r="AR48" s="286"/>
      <c r="AS48" s="286"/>
      <c r="AT48" s="286"/>
      <c r="AU48" s="321"/>
    </row>
    <row r="49" spans="1:49" ht="15.2" customHeight="1">
      <c r="A49" s="45"/>
      <c r="B49" s="54"/>
      <c r="C49" s="61"/>
      <c r="D49" s="67"/>
      <c r="E49" s="74" t="str">
        <f t="shared" si="0"/>
        <v/>
      </c>
      <c r="F49" s="45"/>
      <c r="G49" s="54"/>
      <c r="H49" s="61"/>
      <c r="I49" s="67"/>
      <c r="J49" s="74" t="str">
        <f t="shared" si="1"/>
        <v/>
      </c>
      <c r="K49" s="87"/>
      <c r="M49" s="366"/>
      <c r="N49" s="377"/>
      <c r="O49" s="381"/>
      <c r="P49" s="387" t="s">
        <v>393</v>
      </c>
      <c r="Q49" s="387"/>
      <c r="R49" s="387"/>
      <c r="S49" s="420" t="s">
        <v>434</v>
      </c>
      <c r="T49" s="436"/>
      <c r="U49" s="436" t="s">
        <v>159</v>
      </c>
      <c r="V49" s="436"/>
      <c r="W49" s="436"/>
      <c r="X49" s="436"/>
      <c r="Y49" s="436" t="s">
        <v>436</v>
      </c>
      <c r="Z49" s="436"/>
      <c r="AA49" s="436"/>
      <c r="AB49" s="436" t="s">
        <v>438</v>
      </c>
      <c r="AC49" s="436"/>
      <c r="AD49" s="462"/>
      <c r="AE49" s="462"/>
      <c r="AF49" s="462"/>
      <c r="AG49" s="462"/>
      <c r="AH49" s="481" t="s">
        <v>439</v>
      </c>
      <c r="AI49" s="462"/>
      <c r="AJ49" s="462"/>
      <c r="AK49" s="462"/>
      <c r="AL49" s="436" t="s">
        <v>441</v>
      </c>
      <c r="AM49" s="500"/>
      <c r="AN49" s="504"/>
      <c r="AO49" s="332"/>
      <c r="AP49" s="506"/>
      <c r="AQ49" s="280"/>
      <c r="AR49" s="287"/>
      <c r="AS49" s="287"/>
      <c r="AT49" s="287"/>
      <c r="AU49" s="322"/>
    </row>
    <row r="50" spans="1:49" ht="15.2" customHeight="1">
      <c r="A50" s="46"/>
      <c r="B50" s="46"/>
      <c r="C50" s="62"/>
      <c r="D50" s="68"/>
      <c r="E50" s="68"/>
      <c r="F50" s="46"/>
      <c r="G50" s="46"/>
      <c r="H50" s="62"/>
      <c r="I50" s="68"/>
      <c r="J50" s="68"/>
      <c r="K50" s="87"/>
      <c r="M50" s="366"/>
      <c r="N50" s="377"/>
      <c r="O50" s="382"/>
      <c r="P50" s="387"/>
      <c r="Q50" s="387"/>
      <c r="R50" s="387"/>
      <c r="S50" s="421"/>
      <c r="T50" s="437"/>
      <c r="U50" s="437"/>
      <c r="V50" s="437"/>
      <c r="W50" s="437"/>
      <c r="X50" s="437"/>
      <c r="Y50" s="437"/>
      <c r="Z50" s="437"/>
      <c r="AA50" s="437"/>
      <c r="AB50" s="437"/>
      <c r="AC50" s="437"/>
      <c r="AD50" s="463"/>
      <c r="AE50" s="463"/>
      <c r="AF50" s="463"/>
      <c r="AG50" s="463"/>
      <c r="AH50" s="482"/>
      <c r="AI50" s="463"/>
      <c r="AJ50" s="463"/>
      <c r="AK50" s="463"/>
      <c r="AL50" s="437"/>
      <c r="AM50" s="501"/>
      <c r="AN50" s="421"/>
      <c r="AO50" s="437"/>
      <c r="AP50" s="501"/>
      <c r="AQ50" s="280"/>
      <c r="AR50" s="287"/>
      <c r="AS50" s="287"/>
      <c r="AT50" s="287"/>
      <c r="AU50" s="322"/>
    </row>
    <row r="51" spans="1:49" ht="15.2" customHeight="1">
      <c r="A51" s="337" t="s">
        <v>376</v>
      </c>
      <c r="B51" s="340"/>
      <c r="C51" s="342"/>
      <c r="D51" s="345" t="s">
        <v>378</v>
      </c>
      <c r="E51" s="348"/>
      <c r="F51" s="337" t="s">
        <v>379</v>
      </c>
      <c r="G51" s="340"/>
      <c r="H51" s="342"/>
      <c r="I51" s="345" t="s">
        <v>378</v>
      </c>
      <c r="J51" s="348"/>
      <c r="K51" s="87"/>
      <c r="M51" s="366"/>
      <c r="N51" s="377"/>
      <c r="O51" s="383" t="s">
        <v>367</v>
      </c>
      <c r="P51" s="388"/>
      <c r="Q51" s="392"/>
      <c r="R51" s="403"/>
      <c r="S51" s="403"/>
      <c r="T51" s="403"/>
      <c r="U51" s="403"/>
      <c r="V51" s="441"/>
      <c r="W51" s="452"/>
      <c r="X51" s="452"/>
      <c r="Y51" s="452"/>
      <c r="Z51" s="452"/>
      <c r="AA51" s="452"/>
      <c r="AB51" s="452"/>
      <c r="AC51" s="452"/>
      <c r="AD51" s="452"/>
      <c r="AE51" s="452"/>
      <c r="AF51" s="452"/>
      <c r="AG51" s="452"/>
      <c r="AH51" s="452"/>
      <c r="AI51" s="452"/>
      <c r="AJ51" s="452"/>
      <c r="AK51" s="452"/>
      <c r="AL51" s="452"/>
      <c r="AM51" s="452"/>
      <c r="AN51" s="452"/>
      <c r="AO51" s="452"/>
      <c r="AP51" s="452"/>
      <c r="AQ51" s="280"/>
      <c r="AR51" s="287"/>
      <c r="AS51" s="287"/>
      <c r="AT51" s="287"/>
      <c r="AU51" s="322"/>
    </row>
    <row r="52" spans="1:49" ht="15.2" customHeight="1">
      <c r="A52" s="47" t="s">
        <v>384</v>
      </c>
      <c r="B52" s="55"/>
      <c r="C52" s="63"/>
      <c r="D52" s="346" t="str">
        <f>IF(SUM(E2:E49,J2:J27)=0,"",SUM(E2:E49,J2:J27))</f>
        <v/>
      </c>
      <c r="E52" s="349"/>
      <c r="F52" s="47" t="s">
        <v>384</v>
      </c>
      <c r="G52" s="55"/>
      <c r="H52" s="63"/>
      <c r="I52" s="353" t="str">
        <f>IF(SUM(J28:J49)=0,"",SUM(J28:J49))</f>
        <v/>
      </c>
      <c r="J52" s="354"/>
      <c r="K52" s="87"/>
      <c r="M52" s="366"/>
      <c r="N52" s="377"/>
      <c r="O52" s="384"/>
      <c r="P52" s="389"/>
      <c r="Q52" s="393"/>
      <c r="R52" s="404"/>
      <c r="S52" s="404"/>
      <c r="T52" s="404"/>
      <c r="U52" s="404"/>
      <c r="V52" s="442"/>
      <c r="W52" s="453"/>
      <c r="X52" s="453"/>
      <c r="Y52" s="453"/>
      <c r="Z52" s="453"/>
      <c r="AA52" s="453"/>
      <c r="AB52" s="453"/>
      <c r="AC52" s="453"/>
      <c r="AD52" s="453"/>
      <c r="AE52" s="453"/>
      <c r="AF52" s="453"/>
      <c r="AG52" s="453"/>
      <c r="AH52" s="453"/>
      <c r="AI52" s="453"/>
      <c r="AJ52" s="453"/>
      <c r="AK52" s="453"/>
      <c r="AL52" s="453"/>
      <c r="AM52" s="453"/>
      <c r="AN52" s="453"/>
      <c r="AO52" s="453"/>
      <c r="AP52" s="453"/>
      <c r="AQ52" s="281"/>
      <c r="AR52" s="288"/>
      <c r="AS52" s="288"/>
      <c r="AT52" s="288"/>
      <c r="AU52" s="323"/>
      <c r="AW52" s="40" t="s">
        <v>56</v>
      </c>
    </row>
    <row r="53" spans="1:49" ht="15.2" customHeight="1">
      <c r="A53" s="47" t="s">
        <v>388</v>
      </c>
      <c r="B53" s="55"/>
      <c r="C53" s="343">
        <v>5.e-002</v>
      </c>
      <c r="D53" s="346" t="str">
        <f>IF(D52="","",ROUNDDOWN(D52*5%,0))</f>
        <v/>
      </c>
      <c r="E53" s="349"/>
      <c r="F53" s="350"/>
      <c r="G53" s="351"/>
      <c r="H53" s="352"/>
      <c r="I53" s="353"/>
      <c r="J53" s="354"/>
      <c r="K53" s="87"/>
      <c r="M53" s="366"/>
      <c r="N53" s="377"/>
      <c r="O53" s="385" t="s">
        <v>442</v>
      </c>
      <c r="P53" s="390"/>
      <c r="Q53" s="394" t="s">
        <v>444</v>
      </c>
      <c r="R53" s="405"/>
      <c r="S53" s="405"/>
      <c r="T53" s="405"/>
      <c r="U53" s="405"/>
      <c r="V53" s="443"/>
      <c r="W53" s="453"/>
      <c r="X53" s="453"/>
      <c r="Y53" s="453"/>
      <c r="Z53" s="453"/>
      <c r="AA53" s="453"/>
      <c r="AB53" s="453"/>
      <c r="AC53" s="453"/>
      <c r="AD53" s="453"/>
      <c r="AE53" s="453"/>
      <c r="AF53" s="453"/>
      <c r="AG53" s="453"/>
      <c r="AH53" s="453"/>
      <c r="AI53" s="453"/>
      <c r="AJ53" s="453"/>
      <c r="AK53" s="453"/>
      <c r="AL53" s="453"/>
      <c r="AM53" s="453"/>
      <c r="AN53" s="453"/>
      <c r="AO53" s="453"/>
      <c r="AP53" s="453"/>
      <c r="AQ53" s="507"/>
      <c r="AR53" s="507"/>
      <c r="AS53" s="507"/>
      <c r="AT53" s="507"/>
      <c r="AU53" s="532"/>
    </row>
    <row r="54" spans="1:49" ht="15.2" customHeight="1">
      <c r="A54" s="47" t="s">
        <v>90</v>
      </c>
      <c r="B54" s="55"/>
      <c r="C54" s="63"/>
      <c r="D54" s="346" t="str">
        <f>IF(D52="","",SUM(D52:E53))</f>
        <v/>
      </c>
      <c r="E54" s="349"/>
      <c r="F54" s="350"/>
      <c r="G54" s="351"/>
      <c r="H54" s="352"/>
      <c r="I54" s="353"/>
      <c r="J54" s="354"/>
      <c r="K54" s="87"/>
      <c r="M54" s="366"/>
      <c r="N54" s="377"/>
      <c r="O54" s="386"/>
      <c r="P54" s="391"/>
      <c r="Q54" s="395"/>
      <c r="R54" s="406"/>
      <c r="S54" s="406"/>
      <c r="T54" s="406"/>
      <c r="U54" s="406"/>
      <c r="V54" s="444"/>
      <c r="W54" s="453"/>
      <c r="X54" s="453"/>
      <c r="Y54" s="453"/>
      <c r="Z54" s="453"/>
      <c r="AA54" s="453"/>
      <c r="AB54" s="453"/>
      <c r="AC54" s="453"/>
      <c r="AD54" s="453"/>
      <c r="AE54" s="453"/>
      <c r="AF54" s="453"/>
      <c r="AG54" s="453"/>
      <c r="AH54" s="453"/>
      <c r="AI54" s="453"/>
      <c r="AJ54" s="453"/>
      <c r="AK54" s="453"/>
      <c r="AL54" s="453"/>
      <c r="AM54" s="453"/>
      <c r="AN54" s="453"/>
      <c r="AO54" s="453"/>
      <c r="AP54" s="453"/>
      <c r="AQ54" s="508"/>
      <c r="AR54" s="508"/>
      <c r="AS54" s="507"/>
      <c r="AT54" s="507"/>
      <c r="AU54" s="532"/>
    </row>
    <row r="55" spans="1:49" ht="15.2" customHeight="1">
      <c r="A55" s="47" t="s">
        <v>392</v>
      </c>
      <c r="B55" s="55"/>
      <c r="C55" s="343">
        <f>消費税率</f>
        <v>0.1</v>
      </c>
      <c r="D55" s="64" t="str">
        <f>IF(D52="","",ROUNDDOWN(D54*消費税率,0))</f>
        <v/>
      </c>
      <c r="E55" s="73"/>
      <c r="F55" s="47" t="s">
        <v>392</v>
      </c>
      <c r="G55" s="55"/>
      <c r="H55" s="343">
        <f>消費税率</f>
        <v>0.1</v>
      </c>
      <c r="I55" s="70" t="str">
        <f>IF(I52="","",ROUNDDOWN(I52*消費税率,0))</f>
        <v/>
      </c>
      <c r="J55" s="76"/>
      <c r="K55" s="87"/>
      <c r="M55" s="366"/>
      <c r="N55" s="377"/>
      <c r="O55" s="383" t="s">
        <v>445</v>
      </c>
      <c r="P55" s="388"/>
      <c r="Q55" s="394" t="s">
        <v>444</v>
      </c>
      <c r="R55" s="405"/>
      <c r="S55" s="405"/>
      <c r="T55" s="405"/>
      <c r="U55" s="405"/>
      <c r="V55" s="443"/>
      <c r="W55" s="453"/>
      <c r="X55" s="453"/>
      <c r="Y55" s="453"/>
      <c r="Z55" s="453"/>
      <c r="AA55" s="453"/>
      <c r="AB55" s="453"/>
      <c r="AC55" s="453"/>
      <c r="AD55" s="453"/>
      <c r="AE55" s="453"/>
      <c r="AF55" s="453"/>
      <c r="AG55" s="453"/>
      <c r="AH55" s="453"/>
      <c r="AI55" s="453"/>
      <c r="AJ55" s="453"/>
      <c r="AK55" s="453"/>
      <c r="AL55" s="453"/>
      <c r="AM55" s="453"/>
      <c r="AN55" s="453"/>
      <c r="AO55" s="453"/>
      <c r="AP55" s="453"/>
      <c r="AQ55" s="508"/>
      <c r="AR55" s="508"/>
      <c r="AS55" s="507"/>
      <c r="AT55" s="507"/>
      <c r="AU55" s="532"/>
    </row>
    <row r="56" spans="1:49" ht="15.2" customHeight="1">
      <c r="A56" s="338" t="s">
        <v>262</v>
      </c>
      <c r="B56" s="341"/>
      <c r="C56" s="344"/>
      <c r="D56" s="347" t="str">
        <f>IF(D52="","",SUM(D54:E55))</f>
        <v/>
      </c>
      <c r="E56" s="74"/>
      <c r="F56" s="49" t="s">
        <v>394</v>
      </c>
      <c r="G56" s="57"/>
      <c r="H56" s="57"/>
      <c r="I56" s="71" t="str">
        <f>IF(I52="","",SUM(I52:J55))</f>
        <v/>
      </c>
      <c r="J56" s="77"/>
      <c r="K56" s="87"/>
      <c r="M56" s="367"/>
      <c r="N56" s="378"/>
      <c r="O56" s="384"/>
      <c r="P56" s="389"/>
      <c r="Q56" s="395"/>
      <c r="R56" s="406"/>
      <c r="S56" s="406"/>
      <c r="T56" s="406"/>
      <c r="U56" s="406"/>
      <c r="V56" s="444"/>
      <c r="W56" s="454"/>
      <c r="X56" s="454"/>
      <c r="Y56" s="454"/>
      <c r="Z56" s="454"/>
      <c r="AA56" s="454"/>
      <c r="AB56" s="454"/>
      <c r="AC56" s="454"/>
      <c r="AD56" s="454"/>
      <c r="AE56" s="454"/>
      <c r="AF56" s="454"/>
      <c r="AG56" s="454"/>
      <c r="AH56" s="454"/>
      <c r="AI56" s="454"/>
      <c r="AJ56" s="454"/>
      <c r="AK56" s="454"/>
      <c r="AL56" s="454"/>
      <c r="AM56" s="454"/>
      <c r="AN56" s="454"/>
      <c r="AO56" s="454"/>
      <c r="AP56" s="454"/>
      <c r="AQ56" s="509"/>
      <c r="AR56" s="285"/>
      <c r="AS56" s="285"/>
      <c r="AT56" s="285"/>
      <c r="AU56" s="533"/>
    </row>
    <row r="57" spans="1:49" ht="15.2" customHeight="1"/>
    <row r="58" spans="1:49" ht="15.2" customHeight="1"/>
    <row r="59" spans="1:49" ht="15.2" customHeight="1"/>
    <row r="60" spans="1:49" ht="15.2" customHeight="1"/>
    <row r="61" spans="1:49" ht="15.2" customHeight="1"/>
    <row r="62" spans="1:49" ht="15.2" customHeight="1"/>
    <row r="63" spans="1:49" ht="15.2" customHeight="1"/>
    <row r="64" spans="1:49" ht="15.2" customHeight="1"/>
    <row r="65" ht="15.2" customHeight="1"/>
    <row r="66" ht="15.2" customHeight="1"/>
    <row r="67" ht="15.2" customHeight="1"/>
    <row r="68" ht="15.2" customHeight="1"/>
    <row r="69" ht="15.2" customHeight="1"/>
    <row r="70" ht="15.2" customHeight="1"/>
    <row r="71" ht="15.2" customHeight="1"/>
    <row r="72" ht="15.2" customHeight="1"/>
    <row r="73" ht="15.2" customHeight="1"/>
    <row r="74" ht="15.2" customHeight="1"/>
    <row r="75" ht="15.2" customHeight="1"/>
    <row r="76" ht="15.2" customHeight="1"/>
    <row r="77" ht="15.2" customHeight="1"/>
    <row r="78" ht="15.2" customHeight="1"/>
    <row r="79" ht="15.2" customHeight="1"/>
    <row r="80" ht="15.2" customHeight="1"/>
    <row r="81" ht="15.2" customHeight="1"/>
    <row r="82" ht="15.2" customHeight="1"/>
    <row r="83" ht="15.2" customHeight="1"/>
    <row r="84" ht="15.2" customHeight="1"/>
    <row r="85" ht="15.2" customHeight="1"/>
    <row r="86" ht="15.2" customHeight="1"/>
    <row r="87" ht="15.2" customHeight="1"/>
    <row r="88" ht="15.2" customHeight="1"/>
    <row r="89" ht="15.2" customHeight="1"/>
    <row r="90" ht="15.2" customHeight="1"/>
    <row r="91" ht="15.2" customHeight="1"/>
    <row r="92" ht="15.2" customHeight="1"/>
    <row r="93" ht="15.2" customHeight="1"/>
    <row r="94" ht="15.2" customHeight="1"/>
    <row r="95" ht="15.2" customHeight="1"/>
    <row r="96" ht="15.2" customHeight="1"/>
    <row r="97" ht="15.2" customHeight="1"/>
  </sheetData>
  <mergeCells count="143">
    <mergeCell ref="M1:O1"/>
    <mergeCell ref="P1:R1"/>
    <mergeCell ref="S1:U1"/>
    <mergeCell ref="V1:X1"/>
    <mergeCell ref="Y1:AG1"/>
    <mergeCell ref="AH1:AJ1"/>
    <mergeCell ref="M10:AU10"/>
    <mergeCell ref="S23:AU23"/>
    <mergeCell ref="S24:AU24"/>
    <mergeCell ref="AY28:AZ28"/>
    <mergeCell ref="AN47:AP47"/>
    <mergeCell ref="AQ47:AU47"/>
    <mergeCell ref="A51:C51"/>
    <mergeCell ref="D51:E51"/>
    <mergeCell ref="F51:H51"/>
    <mergeCell ref="I51:J51"/>
    <mergeCell ref="A52:C52"/>
    <mergeCell ref="D52:E52"/>
    <mergeCell ref="F52:H52"/>
    <mergeCell ref="I52:J52"/>
    <mergeCell ref="A53:B53"/>
    <mergeCell ref="D53:E53"/>
    <mergeCell ref="F53:H53"/>
    <mergeCell ref="I53:J53"/>
    <mergeCell ref="Q53:V53"/>
    <mergeCell ref="A54:C54"/>
    <mergeCell ref="D54:E54"/>
    <mergeCell ref="F54:H54"/>
    <mergeCell ref="I54:J54"/>
    <mergeCell ref="Q54:V54"/>
    <mergeCell ref="A55:B55"/>
    <mergeCell ref="D55:E55"/>
    <mergeCell ref="F55:G55"/>
    <mergeCell ref="I55:J55"/>
    <mergeCell ref="Q55:V55"/>
    <mergeCell ref="A56:C56"/>
    <mergeCell ref="D56:E56"/>
    <mergeCell ref="F56:H56"/>
    <mergeCell ref="I56:J56"/>
    <mergeCell ref="Q56:V56"/>
    <mergeCell ref="AW1:AZ6"/>
    <mergeCell ref="M2:O4"/>
    <mergeCell ref="P2:R4"/>
    <mergeCell ref="S2:U4"/>
    <mergeCell ref="V2:X4"/>
    <mergeCell ref="Y2:AG4"/>
    <mergeCell ref="AH2:AJ4"/>
    <mergeCell ref="V6:AJ7"/>
    <mergeCell ref="AW7:AY8"/>
    <mergeCell ref="O8:R9"/>
    <mergeCell ref="T8:Y9"/>
    <mergeCell ref="AA8:AA9"/>
    <mergeCell ref="AK8:AU9"/>
    <mergeCell ref="M11:R12"/>
    <mergeCell ref="S11:T12"/>
    <mergeCell ref="U11:AB12"/>
    <mergeCell ref="AC11:AD12"/>
    <mergeCell ref="AE11:AI12"/>
    <mergeCell ref="AJ11:AU12"/>
    <mergeCell ref="AX12:AX13"/>
    <mergeCell ref="M13:R14"/>
    <mergeCell ref="S13:AD14"/>
    <mergeCell ref="AE13:AI14"/>
    <mergeCell ref="AJ13:AS14"/>
    <mergeCell ref="AT13:AU14"/>
    <mergeCell ref="M15:R16"/>
    <mergeCell ref="S15:V16"/>
    <mergeCell ref="W15:Z16"/>
    <mergeCell ref="AA15:AD16"/>
    <mergeCell ref="AE15:AH16"/>
    <mergeCell ref="AI15:AT16"/>
    <mergeCell ref="AU15:AU16"/>
    <mergeCell ref="M17:R18"/>
    <mergeCell ref="S17:V18"/>
    <mergeCell ref="W17:Z18"/>
    <mergeCell ref="AA17:AD18"/>
    <mergeCell ref="AE17:AH18"/>
    <mergeCell ref="AI17:AT18"/>
    <mergeCell ref="AU17:AU18"/>
    <mergeCell ref="M19:R20"/>
    <mergeCell ref="S19:AU20"/>
    <mergeCell ref="M21:R24"/>
    <mergeCell ref="S21:AU22"/>
    <mergeCell ref="M25:R30"/>
    <mergeCell ref="S25:V26"/>
    <mergeCell ref="W25:AU26"/>
    <mergeCell ref="S27:V28"/>
    <mergeCell ref="W27:AS28"/>
    <mergeCell ref="AT27:AU28"/>
    <mergeCell ref="S29:V30"/>
    <mergeCell ref="W29:AU30"/>
    <mergeCell ref="M31:R36"/>
    <mergeCell ref="S31:V32"/>
    <mergeCell ref="W31:AU32"/>
    <mergeCell ref="S33:V34"/>
    <mergeCell ref="W33:AS34"/>
    <mergeCell ref="AT33:AU34"/>
    <mergeCell ref="S35:V36"/>
    <mergeCell ref="W35:AU36"/>
    <mergeCell ref="M37:R38"/>
    <mergeCell ref="S37:AF38"/>
    <mergeCell ref="AG37:AU38"/>
    <mergeCell ref="M39:R40"/>
    <mergeCell ref="S39:AF40"/>
    <mergeCell ref="AG39:AK40"/>
    <mergeCell ref="AL39:AR40"/>
    <mergeCell ref="AS39:AU40"/>
    <mergeCell ref="M41:R42"/>
    <mergeCell ref="S41:AF42"/>
    <mergeCell ref="AG41:AK42"/>
    <mergeCell ref="AL41:AR42"/>
    <mergeCell ref="AS41:AU42"/>
    <mergeCell ref="M43:R44"/>
    <mergeCell ref="S43:AF44"/>
    <mergeCell ref="AG43:AK44"/>
    <mergeCell ref="AL43:AR44"/>
    <mergeCell ref="AS43:AU44"/>
    <mergeCell ref="M45:R46"/>
    <mergeCell ref="S45:AS46"/>
    <mergeCell ref="AT45:AU46"/>
    <mergeCell ref="O47:O50"/>
    <mergeCell ref="P47:R48"/>
    <mergeCell ref="S47:Z48"/>
    <mergeCell ref="AA47:AB48"/>
    <mergeCell ref="AC47:AF48"/>
    <mergeCell ref="AG47:AJ48"/>
    <mergeCell ref="AK47:AM48"/>
    <mergeCell ref="AN48:AP50"/>
    <mergeCell ref="AQ48:AU52"/>
    <mergeCell ref="P49:R50"/>
    <mergeCell ref="S49:T50"/>
    <mergeCell ref="U49:X50"/>
    <mergeCell ref="Y49:AA50"/>
    <mergeCell ref="AB49:AC50"/>
    <mergeCell ref="AD49:AG50"/>
    <mergeCell ref="AH49:AH50"/>
    <mergeCell ref="AI49:AK50"/>
    <mergeCell ref="AL49:AM50"/>
    <mergeCell ref="O51:P52"/>
    <mergeCell ref="Q51:V52"/>
    <mergeCell ref="O53:P54"/>
    <mergeCell ref="O55:P56"/>
    <mergeCell ref="M47:N56"/>
  </mergeCells>
  <phoneticPr fontId="20"/>
  <conditionalFormatting sqref="A1:AU1048576">
    <cfRule type="expression" dxfId="23" priority="1" stopIfTrue="1">
      <formula>AND(CELL("protect",A1)=0,入力欄色付)</formula>
    </cfRule>
  </conditionalFormatting>
  <printOptions horizontalCentered="1"/>
  <pageMargins left="0.39370078740157483" right="0.39370078740157483" top="0.39370078740157483" bottom="0.39370078740157483" header="0.51181102362204722" footer="0.51181102362204722"/>
  <pageSetup paperSize="8" scale="99" firstPageNumber="0" fitToWidth="1" fitToHeight="1" orientation="landscape" usePrinterDefaults="1" blackAndWhite="1" useFirstPageNumber="1" horizontalDpi="300" verticalDpi="300"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sheetPr codeName="Sheet6">
    <tabColor indexed="62"/>
  </sheetPr>
  <dimension ref="A1:CB62"/>
  <sheetViews>
    <sheetView zoomScale="85" zoomScaleNormal="85" workbookViewId="0">
      <selection activeCell="BJ14" sqref="BJ14"/>
    </sheetView>
  </sheetViews>
  <sheetFormatPr defaultRowHeight="13.2"/>
  <cols>
    <col min="1" max="35" width="2.625" customWidth="1"/>
    <col min="36" max="37" width="8.625" customWidth="1"/>
    <col min="38" max="72" width="2.625" customWidth="1"/>
    <col min="73" max="73" width="5.75" customWidth="1"/>
  </cols>
  <sheetData>
    <row r="1" spans="1:80" ht="13.5" customHeight="1">
      <c r="A1" s="535" t="s">
        <v>446</v>
      </c>
      <c r="B1" s="541"/>
      <c r="C1" s="541"/>
      <c r="D1" s="541"/>
      <c r="E1" s="541"/>
      <c r="F1" s="541"/>
      <c r="G1" s="541"/>
      <c r="H1" s="541"/>
      <c r="I1" s="541"/>
      <c r="J1" s="541"/>
      <c r="K1" s="541"/>
      <c r="L1" s="541"/>
      <c r="M1" s="541"/>
      <c r="N1" s="541"/>
      <c r="O1" s="541"/>
      <c r="P1" s="541"/>
      <c r="Q1" s="541"/>
      <c r="R1" s="541"/>
      <c r="S1" s="541"/>
      <c r="T1" s="541"/>
      <c r="U1" s="541"/>
      <c r="V1" s="541"/>
      <c r="W1" s="541"/>
      <c r="X1" s="541"/>
      <c r="Y1" s="541"/>
      <c r="Z1" s="541"/>
      <c r="AA1" s="541"/>
      <c r="AB1" s="541"/>
      <c r="AC1" s="541"/>
      <c r="AD1" s="541"/>
      <c r="AE1" s="541"/>
      <c r="AF1" s="541"/>
      <c r="AG1" s="541"/>
      <c r="AH1" s="541"/>
      <c r="AI1" s="544"/>
      <c r="AJ1" s="548"/>
      <c r="AK1" s="549"/>
      <c r="AL1" s="535" t="s">
        <v>447</v>
      </c>
      <c r="AM1" s="541"/>
      <c r="AN1" s="541"/>
      <c r="AO1" s="541"/>
      <c r="AP1" s="541"/>
      <c r="AQ1" s="541"/>
      <c r="AR1" s="541"/>
      <c r="AS1" s="541"/>
      <c r="AT1" s="541"/>
      <c r="AU1" s="541"/>
      <c r="AV1" s="541"/>
      <c r="AW1" s="541"/>
      <c r="AX1" s="541"/>
      <c r="AY1" s="541"/>
      <c r="AZ1" s="541"/>
      <c r="BA1" s="541"/>
      <c r="BB1" s="541"/>
      <c r="BC1" s="541"/>
      <c r="BD1" s="541"/>
      <c r="BE1" s="541"/>
      <c r="BF1" s="541"/>
      <c r="BG1" s="541"/>
      <c r="BH1" s="541"/>
      <c r="BI1" s="541"/>
      <c r="BJ1" s="541"/>
      <c r="BK1" s="541"/>
      <c r="BL1" s="541"/>
      <c r="BM1" s="541"/>
      <c r="BN1" s="541"/>
      <c r="BO1" s="541"/>
      <c r="BP1" s="541"/>
      <c r="BQ1" s="541"/>
      <c r="BR1" s="541"/>
      <c r="BS1" s="541"/>
      <c r="BT1" s="544"/>
    </row>
    <row r="2" spans="1:80" ht="13.5" customHeight="1">
      <c r="A2" s="536"/>
      <c r="B2" s="542"/>
      <c r="C2" s="542"/>
      <c r="D2" s="542"/>
      <c r="E2" s="542"/>
      <c r="F2" s="542"/>
      <c r="G2" s="542"/>
      <c r="H2" s="542"/>
      <c r="I2" s="542"/>
      <c r="J2" s="542"/>
      <c r="K2" s="542"/>
      <c r="L2" s="542"/>
      <c r="M2" s="542"/>
      <c r="N2" s="542"/>
      <c r="O2" s="542"/>
      <c r="P2" s="542"/>
      <c r="Q2" s="542"/>
      <c r="R2" s="542"/>
      <c r="S2" s="542"/>
      <c r="T2" s="542"/>
      <c r="U2" s="542"/>
      <c r="V2" s="542"/>
      <c r="W2" s="542"/>
      <c r="X2" s="542"/>
      <c r="Y2" s="542"/>
      <c r="Z2" s="542"/>
      <c r="AA2" s="542"/>
      <c r="AB2" s="542"/>
      <c r="AC2" s="542"/>
      <c r="AD2" s="542"/>
      <c r="AE2" s="542"/>
      <c r="AF2" s="542"/>
      <c r="AG2" s="542"/>
      <c r="AH2" s="542"/>
      <c r="AI2" s="545"/>
      <c r="AJ2" s="548"/>
      <c r="AK2" s="549"/>
      <c r="AL2" s="536"/>
      <c r="AM2" s="542"/>
      <c r="AN2" s="542"/>
      <c r="AO2" s="542"/>
      <c r="AP2" s="542"/>
      <c r="AQ2" s="542"/>
      <c r="AR2" s="542"/>
      <c r="AS2" s="542"/>
      <c r="AT2" s="542"/>
      <c r="AU2" s="542"/>
      <c r="AV2" s="542"/>
      <c r="AW2" s="542"/>
      <c r="AX2" s="542"/>
      <c r="AY2" s="542"/>
      <c r="AZ2" s="542"/>
      <c r="BA2" s="542"/>
      <c r="BB2" s="542"/>
      <c r="BC2" s="542"/>
      <c r="BD2" s="542"/>
      <c r="BE2" s="542"/>
      <c r="BF2" s="542"/>
      <c r="BG2" s="542"/>
      <c r="BH2" s="542"/>
      <c r="BI2" s="542"/>
      <c r="BJ2" s="542"/>
      <c r="BK2" s="542"/>
      <c r="BL2" s="542"/>
      <c r="BM2" s="542"/>
      <c r="BN2" s="542"/>
      <c r="BO2" s="542"/>
      <c r="BP2" s="542"/>
      <c r="BQ2" s="542"/>
      <c r="BR2" s="542"/>
      <c r="BS2" s="542"/>
      <c r="BT2" s="545"/>
      <c r="BV2" s="550" t="s">
        <v>132</v>
      </c>
      <c r="BW2" s="553"/>
      <c r="BX2" s="555"/>
    </row>
    <row r="3" spans="1:80" ht="13.5" customHeight="1">
      <c r="A3" s="537"/>
      <c r="B3" s="289"/>
      <c r="C3" s="289"/>
      <c r="D3" s="289"/>
      <c r="E3" s="289"/>
      <c r="F3" s="289"/>
      <c r="G3" s="289"/>
      <c r="H3" s="289"/>
      <c r="I3" s="289"/>
      <c r="J3" s="289"/>
      <c r="K3" s="289"/>
      <c r="L3" s="289"/>
      <c r="M3" s="289"/>
      <c r="N3" s="289"/>
      <c r="O3" s="289"/>
      <c r="P3" s="289"/>
      <c r="Q3" s="289"/>
      <c r="R3" s="289"/>
      <c r="S3" s="289"/>
      <c r="T3" s="289"/>
      <c r="U3" s="289"/>
      <c r="V3" s="289"/>
      <c r="W3" s="289"/>
      <c r="X3" s="289"/>
      <c r="Y3" s="289"/>
      <c r="Z3" s="289"/>
      <c r="AA3" s="289"/>
      <c r="AB3" s="289"/>
      <c r="AC3" s="289"/>
      <c r="AD3" s="289"/>
      <c r="AE3" s="289"/>
      <c r="AF3" s="289"/>
      <c r="AG3" s="289"/>
      <c r="AH3" s="289"/>
      <c r="AI3" s="546"/>
      <c r="AJ3" s="548"/>
      <c r="AK3" s="549"/>
      <c r="AL3" s="537"/>
      <c r="AM3" s="289"/>
      <c r="AN3" s="289"/>
      <c r="AO3" s="289"/>
      <c r="AP3" s="289"/>
      <c r="AQ3" s="289"/>
      <c r="AR3" s="289"/>
      <c r="AS3" s="289"/>
      <c r="AT3" s="289"/>
      <c r="AU3" s="289"/>
      <c r="AV3" s="289"/>
      <c r="AW3" s="289"/>
      <c r="AX3" s="289"/>
      <c r="AY3" s="289"/>
      <c r="AZ3" s="289"/>
      <c r="BA3" s="289"/>
      <c r="BB3" s="289"/>
      <c r="BC3" s="289"/>
      <c r="BD3" s="289"/>
      <c r="BE3" s="289"/>
      <c r="BF3" s="289"/>
      <c r="BG3" s="289"/>
      <c r="BH3" s="289"/>
      <c r="BI3" s="289"/>
      <c r="BJ3" s="289"/>
      <c r="BK3" s="289"/>
      <c r="BL3" s="289"/>
      <c r="BM3" s="289"/>
      <c r="BN3" s="289"/>
      <c r="BO3" s="289"/>
      <c r="BP3" s="289"/>
      <c r="BQ3" s="289"/>
      <c r="BR3" s="289"/>
      <c r="BS3" s="289"/>
      <c r="BT3" s="546"/>
      <c r="BV3" s="551"/>
      <c r="BW3" s="554"/>
      <c r="BX3" s="556"/>
    </row>
    <row r="4" spans="1:80" ht="13.5" customHeight="1">
      <c r="A4" s="538"/>
      <c r="B4" s="283"/>
      <c r="C4" s="283"/>
      <c r="D4" s="283"/>
      <c r="E4" s="283"/>
      <c r="F4" s="283"/>
      <c r="G4" s="283"/>
      <c r="H4" s="283"/>
      <c r="I4" s="283"/>
      <c r="J4" s="283"/>
      <c r="K4" s="283"/>
      <c r="L4" s="283"/>
      <c r="M4" s="283"/>
      <c r="N4" s="283"/>
      <c r="O4" s="283"/>
      <c r="P4" s="283"/>
      <c r="Q4" s="283"/>
      <c r="R4" s="283"/>
      <c r="S4" s="283"/>
      <c r="T4" s="283"/>
      <c r="U4" s="283"/>
      <c r="V4" s="283"/>
      <c r="W4" s="283"/>
      <c r="X4" s="283"/>
      <c r="Y4" s="283"/>
      <c r="Z4" s="283"/>
      <c r="AA4" s="283"/>
      <c r="AB4" s="283"/>
      <c r="AC4" s="283"/>
      <c r="AD4" s="283"/>
      <c r="AE4" s="283"/>
      <c r="AF4" s="283"/>
      <c r="AG4" s="283"/>
      <c r="AH4" s="283"/>
      <c r="AI4" s="532"/>
      <c r="AJ4" s="548"/>
      <c r="AK4" s="549"/>
      <c r="AL4" s="538"/>
      <c r="AM4" s="283"/>
      <c r="AN4" s="283"/>
      <c r="AO4" s="283"/>
      <c r="AP4" s="283"/>
      <c r="AQ4" s="283"/>
      <c r="AR4" s="283"/>
      <c r="AS4" s="283"/>
      <c r="AT4" s="283"/>
      <c r="AU4" s="283"/>
      <c r="AV4" s="283"/>
      <c r="AW4" s="283"/>
      <c r="AX4" s="283"/>
      <c r="AY4" s="283"/>
      <c r="AZ4" s="283"/>
      <c r="BA4" s="283"/>
      <c r="BB4" s="283"/>
      <c r="BC4" s="283"/>
      <c r="BD4" s="283"/>
      <c r="BE4" s="283"/>
      <c r="BF4" s="283"/>
      <c r="BG4" s="283"/>
      <c r="BH4" s="283"/>
      <c r="BI4" s="283"/>
      <c r="BJ4" s="283"/>
      <c r="BK4" s="283"/>
      <c r="BL4" s="283"/>
      <c r="BM4" s="283"/>
      <c r="BN4" s="283"/>
      <c r="BO4" s="283"/>
      <c r="BP4" s="283"/>
      <c r="BQ4" s="283"/>
      <c r="BR4" s="283"/>
      <c r="BS4" s="283"/>
      <c r="BT4" s="532"/>
    </row>
    <row r="5" spans="1:80" ht="13.5" customHeight="1">
      <c r="A5" s="538"/>
      <c r="B5" s="283"/>
      <c r="C5" s="283"/>
      <c r="D5" s="283"/>
      <c r="E5" s="283"/>
      <c r="F5" s="283"/>
      <c r="G5" s="283"/>
      <c r="H5" s="283"/>
      <c r="I5" s="283"/>
      <c r="J5" s="283"/>
      <c r="K5" s="283"/>
      <c r="L5" s="283"/>
      <c r="M5" s="283"/>
      <c r="N5" s="283"/>
      <c r="O5" s="283"/>
      <c r="P5" s="283"/>
      <c r="Q5" s="283"/>
      <c r="R5" s="283"/>
      <c r="S5" s="283"/>
      <c r="T5" s="283"/>
      <c r="U5" s="283"/>
      <c r="V5" s="283"/>
      <c r="W5" s="283"/>
      <c r="X5" s="283"/>
      <c r="Y5" s="283"/>
      <c r="Z5" s="283"/>
      <c r="AA5" s="283"/>
      <c r="AB5" s="283"/>
      <c r="AC5" s="283"/>
      <c r="AD5" s="283"/>
      <c r="AE5" s="283"/>
      <c r="AF5" s="283"/>
      <c r="AG5" s="283"/>
      <c r="AH5" s="283"/>
      <c r="AI5" s="532"/>
      <c r="AJ5" s="548"/>
      <c r="AK5" s="549"/>
      <c r="AL5" s="538"/>
      <c r="AM5" s="283"/>
      <c r="AN5" s="283"/>
      <c r="AO5" s="283"/>
      <c r="AP5" s="283"/>
      <c r="AQ5" s="283"/>
      <c r="AR5" s="283"/>
      <c r="AS5" s="283"/>
      <c r="AT5" s="283"/>
      <c r="AU5" s="283"/>
      <c r="AV5" s="283"/>
      <c r="AW5" s="283"/>
      <c r="AX5" s="283"/>
      <c r="AY5" s="283"/>
      <c r="AZ5" s="283"/>
      <c r="BA5" s="283"/>
      <c r="BB5" s="283"/>
      <c r="BC5" s="283"/>
      <c r="BD5" s="283"/>
      <c r="BE5" s="283"/>
      <c r="BF5" s="283"/>
      <c r="BG5" s="283"/>
      <c r="BH5" s="283"/>
      <c r="BI5" s="283"/>
      <c r="BJ5" s="283"/>
      <c r="BK5" s="283"/>
      <c r="BL5" s="283"/>
      <c r="BM5" s="283"/>
      <c r="BN5" s="283"/>
      <c r="BO5" s="283"/>
      <c r="BP5" s="283"/>
      <c r="BQ5" s="283"/>
      <c r="BR5" s="283"/>
      <c r="BS5" s="283"/>
      <c r="BT5" s="532"/>
    </row>
    <row r="6" spans="1:80" ht="13.5" customHeight="1">
      <c r="A6" s="538"/>
      <c r="B6" s="283"/>
      <c r="C6" s="283"/>
      <c r="D6" s="283"/>
      <c r="E6" s="283"/>
      <c r="F6" s="283"/>
      <c r="G6" s="283"/>
      <c r="H6" s="283"/>
      <c r="I6" s="283"/>
      <c r="J6" s="283"/>
      <c r="K6" s="283"/>
      <c r="L6" s="283"/>
      <c r="M6" s="283"/>
      <c r="N6" s="283"/>
      <c r="O6" s="283"/>
      <c r="P6" s="283"/>
      <c r="Q6" s="283"/>
      <c r="R6" s="283"/>
      <c r="S6" s="283"/>
      <c r="T6" s="283"/>
      <c r="U6" s="283"/>
      <c r="V6" s="283"/>
      <c r="W6" s="283"/>
      <c r="X6" s="283"/>
      <c r="Y6" s="283"/>
      <c r="Z6" s="283"/>
      <c r="AA6" s="283"/>
      <c r="AB6" s="283"/>
      <c r="AC6" s="283"/>
      <c r="AD6" s="283"/>
      <c r="AE6" s="283"/>
      <c r="AF6" s="283"/>
      <c r="AG6" s="283"/>
      <c r="AH6" s="283"/>
      <c r="AI6" s="532"/>
      <c r="AJ6" s="548"/>
      <c r="AK6" s="549"/>
      <c r="AL6" s="538"/>
      <c r="AM6" s="283"/>
      <c r="AN6" s="283"/>
      <c r="AO6" s="283"/>
      <c r="AP6" s="283"/>
      <c r="AQ6" s="283"/>
      <c r="AR6" s="283"/>
      <c r="AS6" s="283"/>
      <c r="AT6" s="283"/>
      <c r="AU6" s="283"/>
      <c r="AV6" s="283"/>
      <c r="AW6" s="283"/>
      <c r="AX6" s="283"/>
      <c r="AY6" s="283"/>
      <c r="AZ6" s="283"/>
      <c r="BA6" s="283"/>
      <c r="BB6" s="283"/>
      <c r="BC6" s="283"/>
      <c r="BD6" s="283"/>
      <c r="BE6" s="283"/>
      <c r="BF6" s="283"/>
      <c r="BG6" s="283"/>
      <c r="BH6" s="283"/>
      <c r="BI6" s="283"/>
      <c r="BJ6" s="283"/>
      <c r="BK6" s="283"/>
      <c r="BL6" s="283"/>
      <c r="BM6" s="283"/>
      <c r="BN6" s="283"/>
      <c r="BO6" s="283"/>
      <c r="BP6" s="283"/>
      <c r="BQ6" s="283"/>
      <c r="BR6" s="283"/>
      <c r="BS6" s="283"/>
      <c r="BT6" s="532"/>
      <c r="BV6" s="552" t="s">
        <v>448</v>
      </c>
      <c r="BW6" s="552"/>
      <c r="BX6" s="552"/>
      <c r="BY6" s="552"/>
      <c r="BZ6" s="552"/>
      <c r="CA6" s="552"/>
      <c r="CB6" s="552"/>
    </row>
    <row r="7" spans="1:80" ht="13.5" customHeight="1">
      <c r="A7" s="538"/>
      <c r="B7" s="283"/>
      <c r="C7" s="283"/>
      <c r="D7" s="283"/>
      <c r="E7" s="283"/>
      <c r="F7" s="283"/>
      <c r="G7" s="283"/>
      <c r="H7" s="283"/>
      <c r="I7" s="283"/>
      <c r="J7" s="283"/>
      <c r="K7" s="283"/>
      <c r="L7" s="283"/>
      <c r="M7" s="283"/>
      <c r="N7" s="283"/>
      <c r="O7" s="283"/>
      <c r="P7" s="283"/>
      <c r="Q7" s="283"/>
      <c r="R7" s="283"/>
      <c r="S7" s="283"/>
      <c r="T7" s="283"/>
      <c r="U7" s="283"/>
      <c r="V7" s="283"/>
      <c r="W7" s="283"/>
      <c r="X7" s="283"/>
      <c r="Y7" s="283"/>
      <c r="Z7" s="283"/>
      <c r="AA7" s="283"/>
      <c r="AB7" s="283"/>
      <c r="AC7" s="283"/>
      <c r="AD7" s="283"/>
      <c r="AE7" s="283"/>
      <c r="AF7" s="283"/>
      <c r="AG7" s="283"/>
      <c r="AH7" s="283"/>
      <c r="AI7" s="532"/>
      <c r="AJ7" s="548"/>
      <c r="AK7" s="549"/>
      <c r="AL7" s="538"/>
      <c r="AM7" s="283"/>
      <c r="AN7" s="283"/>
      <c r="AO7" s="283"/>
      <c r="AP7" s="283"/>
      <c r="AQ7" s="283"/>
      <c r="AR7" s="283"/>
      <c r="AS7" s="283"/>
      <c r="AT7" s="283"/>
      <c r="AU7" s="283"/>
      <c r="AV7" s="283"/>
      <c r="AW7" s="283"/>
      <c r="AX7" s="283"/>
      <c r="AY7" s="283"/>
      <c r="AZ7" s="283"/>
      <c r="BA7" s="283"/>
      <c r="BB7" s="283"/>
      <c r="BC7" s="283"/>
      <c r="BD7" s="283"/>
      <c r="BE7" s="283"/>
      <c r="BF7" s="283"/>
      <c r="BG7" s="283"/>
      <c r="BH7" s="283"/>
      <c r="BI7" s="283"/>
      <c r="BJ7" s="283"/>
      <c r="BK7" s="283"/>
      <c r="BL7" s="283"/>
      <c r="BM7" s="283"/>
      <c r="BN7" s="283"/>
      <c r="BO7" s="283"/>
      <c r="BP7" s="283"/>
      <c r="BQ7" s="283"/>
      <c r="BR7" s="283"/>
      <c r="BS7" s="283"/>
      <c r="BT7" s="532"/>
      <c r="BV7" s="552"/>
      <c r="BW7" s="552"/>
      <c r="BX7" s="552"/>
      <c r="BY7" s="552"/>
      <c r="BZ7" s="552"/>
      <c r="CA7" s="552"/>
      <c r="CB7" s="552"/>
    </row>
    <row r="8" spans="1:80" ht="13.5" customHeight="1">
      <c r="A8" s="538"/>
      <c r="B8" s="283"/>
      <c r="C8" s="283"/>
      <c r="D8" s="283"/>
      <c r="E8" s="283"/>
      <c r="F8" s="283"/>
      <c r="G8" s="283"/>
      <c r="H8" s="283"/>
      <c r="I8" s="283"/>
      <c r="J8" s="283"/>
      <c r="K8" s="283"/>
      <c r="L8" s="283"/>
      <c r="M8" s="283"/>
      <c r="N8" s="283"/>
      <c r="O8" s="283"/>
      <c r="P8" s="283"/>
      <c r="Q8" s="283"/>
      <c r="R8" s="283"/>
      <c r="S8" s="283"/>
      <c r="T8" s="283"/>
      <c r="U8" s="283"/>
      <c r="V8" s="283"/>
      <c r="W8" s="283"/>
      <c r="X8" s="283"/>
      <c r="Y8" s="283"/>
      <c r="Z8" s="283"/>
      <c r="AA8" s="283"/>
      <c r="AB8" s="283"/>
      <c r="AC8" s="283"/>
      <c r="AD8" s="283"/>
      <c r="AE8" s="283"/>
      <c r="AF8" s="283"/>
      <c r="AG8" s="283"/>
      <c r="AH8" s="283"/>
      <c r="AI8" s="532"/>
      <c r="AJ8" s="548"/>
      <c r="AK8" s="549"/>
      <c r="AL8" s="538"/>
      <c r="AM8" s="283"/>
      <c r="AN8" s="283"/>
      <c r="AO8" s="283"/>
      <c r="AP8" s="283"/>
      <c r="AQ8" s="283"/>
      <c r="AR8" s="283"/>
      <c r="AS8" s="283"/>
      <c r="AT8" s="283"/>
      <c r="AU8" s="283"/>
      <c r="AV8" s="283"/>
      <c r="AW8" s="283"/>
      <c r="AX8" s="283"/>
      <c r="AY8" s="283"/>
      <c r="AZ8" s="283"/>
      <c r="BA8" s="283"/>
      <c r="BB8" s="283"/>
      <c r="BC8" s="283"/>
      <c r="BD8" s="283"/>
      <c r="BE8" s="283"/>
      <c r="BF8" s="283"/>
      <c r="BG8" s="283"/>
      <c r="BH8" s="283"/>
      <c r="BI8" s="283"/>
      <c r="BJ8" s="283"/>
      <c r="BK8" s="283"/>
      <c r="BL8" s="283"/>
      <c r="BM8" s="283"/>
      <c r="BN8" s="283"/>
      <c r="BO8" s="283"/>
      <c r="BP8" s="283"/>
      <c r="BQ8" s="283"/>
      <c r="BR8" s="283"/>
      <c r="BS8" s="283"/>
      <c r="BT8" s="532"/>
      <c r="BV8" s="552"/>
      <c r="BW8" s="552"/>
      <c r="BX8" s="552"/>
      <c r="BY8" s="552"/>
      <c r="BZ8" s="552"/>
      <c r="CA8" s="552"/>
      <c r="CB8" s="552"/>
    </row>
    <row r="9" spans="1:80" ht="13.5" customHeight="1">
      <c r="A9" s="538"/>
      <c r="B9" s="283"/>
      <c r="C9" s="283"/>
      <c r="D9" s="283"/>
      <c r="E9" s="283"/>
      <c r="F9" s="283"/>
      <c r="G9" s="283"/>
      <c r="H9" s="283"/>
      <c r="I9" s="283"/>
      <c r="J9" s="283"/>
      <c r="K9" s="283"/>
      <c r="L9" s="283"/>
      <c r="M9" s="283"/>
      <c r="N9" s="283"/>
      <c r="O9" s="283"/>
      <c r="P9" s="283"/>
      <c r="Q9" s="283"/>
      <c r="R9" s="283"/>
      <c r="S9" s="283"/>
      <c r="T9" s="283"/>
      <c r="U9" s="283"/>
      <c r="V9" s="283"/>
      <c r="W9" s="283"/>
      <c r="X9" s="283"/>
      <c r="Y9" s="283"/>
      <c r="Z9" s="283"/>
      <c r="AA9" s="283"/>
      <c r="AB9" s="283"/>
      <c r="AC9" s="283"/>
      <c r="AD9" s="283"/>
      <c r="AE9" s="283"/>
      <c r="AF9" s="283"/>
      <c r="AG9" s="283"/>
      <c r="AH9" s="283"/>
      <c r="AI9" s="532"/>
      <c r="AJ9" s="548"/>
      <c r="AK9" s="549"/>
      <c r="AL9" s="538"/>
      <c r="AM9" s="283"/>
      <c r="AN9" s="283"/>
      <c r="AO9" s="283"/>
      <c r="AP9" s="283"/>
      <c r="AQ9" s="283"/>
      <c r="AR9" s="283"/>
      <c r="AS9" s="283"/>
      <c r="AT9" s="283"/>
      <c r="AU9" s="283"/>
      <c r="AV9" s="283"/>
      <c r="AW9" s="283"/>
      <c r="AX9" s="283"/>
      <c r="AY9" s="283"/>
      <c r="AZ9" s="283"/>
      <c r="BA9" s="283"/>
      <c r="BB9" s="283"/>
      <c r="BC9" s="283"/>
      <c r="BD9" s="283"/>
      <c r="BE9" s="283"/>
      <c r="BF9" s="283"/>
      <c r="BG9" s="283"/>
      <c r="BH9" s="283"/>
      <c r="BI9" s="283"/>
      <c r="BJ9" s="283"/>
      <c r="BK9" s="283"/>
      <c r="BL9" s="283"/>
      <c r="BM9" s="283"/>
      <c r="BN9" s="283"/>
      <c r="BO9" s="283"/>
      <c r="BP9" s="283"/>
      <c r="BQ9" s="283"/>
      <c r="BR9" s="283"/>
      <c r="BS9" s="283"/>
      <c r="BT9" s="532"/>
      <c r="BV9" s="552"/>
      <c r="BW9" s="552"/>
      <c r="BX9" s="552"/>
      <c r="BY9" s="552"/>
      <c r="BZ9" s="552"/>
      <c r="CA9" s="552"/>
      <c r="CB9" s="552"/>
    </row>
    <row r="10" spans="1:80" ht="13.5" customHeight="1">
      <c r="A10" s="538"/>
      <c r="B10" s="283"/>
      <c r="C10" s="283"/>
      <c r="D10" s="283"/>
      <c r="E10" s="283"/>
      <c r="F10" s="283"/>
      <c r="G10" s="283"/>
      <c r="H10" s="283"/>
      <c r="I10" s="283"/>
      <c r="J10" s="283"/>
      <c r="K10" s="283"/>
      <c r="L10" s="283"/>
      <c r="M10" s="283"/>
      <c r="N10" s="283"/>
      <c r="O10" s="283"/>
      <c r="P10" s="283"/>
      <c r="Q10" s="283"/>
      <c r="R10" s="283"/>
      <c r="S10" s="283"/>
      <c r="T10" s="283"/>
      <c r="U10" s="283"/>
      <c r="V10" s="283"/>
      <c r="W10" s="283"/>
      <c r="X10" s="283"/>
      <c r="Y10" s="283"/>
      <c r="Z10" s="283"/>
      <c r="AA10" s="283"/>
      <c r="AB10" s="283"/>
      <c r="AC10" s="283"/>
      <c r="AD10" s="283"/>
      <c r="AE10" s="283"/>
      <c r="AF10" s="283"/>
      <c r="AG10" s="283"/>
      <c r="AH10" s="283"/>
      <c r="AI10" s="532"/>
      <c r="AJ10" s="548"/>
      <c r="AK10" s="549"/>
      <c r="AL10" s="538"/>
      <c r="AM10" s="283"/>
      <c r="AN10" s="283"/>
      <c r="AO10" s="283"/>
      <c r="AP10" s="283"/>
      <c r="AQ10" s="283"/>
      <c r="AR10" s="283"/>
      <c r="AS10" s="283"/>
      <c r="AT10" s="283"/>
      <c r="AU10" s="283"/>
      <c r="AV10" s="283"/>
      <c r="AW10" s="283"/>
      <c r="AX10" s="283"/>
      <c r="AY10" s="283"/>
      <c r="AZ10" s="283"/>
      <c r="BA10" s="283"/>
      <c r="BB10" s="283"/>
      <c r="BC10" s="283"/>
      <c r="BD10" s="283"/>
      <c r="BE10" s="283"/>
      <c r="BF10" s="283"/>
      <c r="BG10" s="283"/>
      <c r="BH10" s="283"/>
      <c r="BI10" s="283"/>
      <c r="BJ10" s="283"/>
      <c r="BK10" s="283"/>
      <c r="BL10" s="283"/>
      <c r="BM10" s="283"/>
      <c r="BN10" s="283"/>
      <c r="BO10" s="283"/>
      <c r="BP10" s="283"/>
      <c r="BQ10" s="283"/>
      <c r="BR10" s="283"/>
      <c r="BS10" s="283"/>
      <c r="BT10" s="532"/>
      <c r="BV10" s="552"/>
      <c r="BW10" s="552"/>
      <c r="BX10" s="552"/>
      <c r="BY10" s="552"/>
      <c r="BZ10" s="552"/>
      <c r="CA10" s="552"/>
      <c r="CB10" s="552"/>
    </row>
    <row r="11" spans="1:80" ht="13.5" customHeight="1">
      <c r="A11" s="538"/>
      <c r="B11" s="283"/>
      <c r="C11" s="283"/>
      <c r="D11" s="283"/>
      <c r="E11" s="283"/>
      <c r="F11" s="283"/>
      <c r="G11" s="283"/>
      <c r="H11" s="283"/>
      <c r="I11" s="283"/>
      <c r="J11" s="283"/>
      <c r="K11" s="283"/>
      <c r="L11" s="283"/>
      <c r="M11" s="283"/>
      <c r="N11" s="283"/>
      <c r="O11" s="283"/>
      <c r="P11" s="283"/>
      <c r="Q11" s="283"/>
      <c r="R11" s="283"/>
      <c r="S11" s="283"/>
      <c r="T11" s="283"/>
      <c r="U11" s="283"/>
      <c r="V11" s="283"/>
      <c r="W11" s="283"/>
      <c r="X11" s="283"/>
      <c r="Y11" s="283"/>
      <c r="Z11" s="283"/>
      <c r="AA11" s="283"/>
      <c r="AB11" s="283"/>
      <c r="AC11" s="283"/>
      <c r="AD11" s="283"/>
      <c r="AE11" s="283"/>
      <c r="AF11" s="283"/>
      <c r="AG11" s="283"/>
      <c r="AH11" s="283"/>
      <c r="AI11" s="532"/>
      <c r="AJ11" s="548"/>
      <c r="AK11" s="549"/>
      <c r="AL11" s="538"/>
      <c r="AM11" s="283"/>
      <c r="AN11" s="283"/>
      <c r="AO11" s="283"/>
      <c r="AP11" s="283"/>
      <c r="AQ11" s="283"/>
      <c r="AR11" s="283"/>
      <c r="AS11" s="283"/>
      <c r="AT11" s="283"/>
      <c r="AU11" s="283"/>
      <c r="AV11" s="283"/>
      <c r="AW11" s="283"/>
      <c r="AX11" s="283"/>
      <c r="AY11" s="283"/>
      <c r="AZ11" s="283"/>
      <c r="BA11" s="283"/>
      <c r="BB11" s="283"/>
      <c r="BC11" s="283"/>
      <c r="BD11" s="283"/>
      <c r="BE11" s="283"/>
      <c r="BF11" s="283"/>
      <c r="BG11" s="283"/>
      <c r="BH11" s="283"/>
      <c r="BI11" s="283"/>
      <c r="BJ11" s="283"/>
      <c r="BK11" s="283"/>
      <c r="BL11" s="283"/>
      <c r="BM11" s="283"/>
      <c r="BN11" s="283"/>
      <c r="BO11" s="283"/>
      <c r="BP11" s="283"/>
      <c r="BQ11" s="283"/>
      <c r="BR11" s="283"/>
      <c r="BS11" s="283"/>
      <c r="BT11" s="532"/>
      <c r="BV11" s="552"/>
      <c r="BW11" s="552"/>
      <c r="BX11" s="552"/>
      <c r="BY11" s="552"/>
      <c r="BZ11" s="552"/>
      <c r="CA11" s="552"/>
      <c r="CB11" s="552"/>
    </row>
    <row r="12" spans="1:80" ht="13.5" customHeight="1">
      <c r="A12" s="538"/>
      <c r="B12" s="283"/>
      <c r="C12" s="283"/>
      <c r="D12" s="283"/>
      <c r="E12" s="283"/>
      <c r="F12" s="283"/>
      <c r="G12" s="283"/>
      <c r="H12" s="283"/>
      <c r="I12" s="283"/>
      <c r="J12" s="283"/>
      <c r="K12" s="283"/>
      <c r="L12" s="283"/>
      <c r="M12" s="283"/>
      <c r="N12" s="283"/>
      <c r="O12" s="283"/>
      <c r="P12" s="283"/>
      <c r="Q12" s="283"/>
      <c r="R12" s="283"/>
      <c r="S12" s="283"/>
      <c r="T12" s="283"/>
      <c r="U12" s="283"/>
      <c r="V12" s="283"/>
      <c r="W12" s="283"/>
      <c r="X12" s="283"/>
      <c r="Y12" s="283"/>
      <c r="Z12" s="283"/>
      <c r="AA12" s="283"/>
      <c r="AB12" s="283"/>
      <c r="AC12" s="283"/>
      <c r="AD12" s="283"/>
      <c r="AE12" s="283"/>
      <c r="AF12" s="283"/>
      <c r="AG12" s="283"/>
      <c r="AH12" s="283"/>
      <c r="AI12" s="532"/>
      <c r="AJ12" s="548"/>
      <c r="AK12" s="549"/>
      <c r="AL12" s="538"/>
      <c r="AM12" s="283"/>
      <c r="AN12" s="283"/>
      <c r="AO12" s="283"/>
      <c r="AP12" s="283"/>
      <c r="AQ12" s="283"/>
      <c r="AR12" s="283"/>
      <c r="AS12" s="283"/>
      <c r="AT12" s="283"/>
      <c r="AU12" s="283"/>
      <c r="AV12" s="283"/>
      <c r="AW12" s="283"/>
      <c r="AX12" s="283"/>
      <c r="AY12" s="283"/>
      <c r="AZ12" s="283"/>
      <c r="BA12" s="283"/>
      <c r="BB12" s="283"/>
      <c r="BC12" s="283"/>
      <c r="BD12" s="283"/>
      <c r="BE12" s="283"/>
      <c r="BF12" s="283"/>
      <c r="BG12" s="283"/>
      <c r="BH12" s="283"/>
      <c r="BI12" s="283"/>
      <c r="BJ12" s="283"/>
      <c r="BK12" s="283"/>
      <c r="BL12" s="283"/>
      <c r="BM12" s="283"/>
      <c r="BN12" s="283"/>
      <c r="BO12" s="283"/>
      <c r="BP12" s="283"/>
      <c r="BQ12" s="283"/>
      <c r="BR12" s="283"/>
      <c r="BS12" s="283"/>
      <c r="BT12" s="532"/>
      <c r="BV12" s="552"/>
      <c r="BW12" s="552"/>
      <c r="BX12" s="552"/>
      <c r="BY12" s="552"/>
      <c r="BZ12" s="552"/>
      <c r="CA12" s="552"/>
      <c r="CB12" s="552"/>
    </row>
    <row r="13" spans="1:80" ht="13.5" customHeight="1">
      <c r="A13" s="538"/>
      <c r="B13" s="283"/>
      <c r="C13" s="283"/>
      <c r="D13" s="283"/>
      <c r="E13" s="283"/>
      <c r="F13" s="283"/>
      <c r="G13" s="283"/>
      <c r="H13" s="283"/>
      <c r="I13" s="283"/>
      <c r="J13" s="283"/>
      <c r="K13" s="283"/>
      <c r="L13" s="283"/>
      <c r="M13" s="283"/>
      <c r="N13" s="283"/>
      <c r="O13" s="283"/>
      <c r="P13" s="283"/>
      <c r="Q13" s="283"/>
      <c r="R13" s="283"/>
      <c r="S13" s="283"/>
      <c r="T13" s="283"/>
      <c r="U13" s="283"/>
      <c r="V13" s="283"/>
      <c r="W13" s="283"/>
      <c r="X13" s="283"/>
      <c r="Y13" s="283"/>
      <c r="Z13" s="283"/>
      <c r="AA13" s="283"/>
      <c r="AB13" s="283"/>
      <c r="AC13" s="283"/>
      <c r="AD13" s="283"/>
      <c r="AE13" s="283"/>
      <c r="AF13" s="283"/>
      <c r="AG13" s="283"/>
      <c r="AH13" s="283"/>
      <c r="AI13" s="532"/>
      <c r="AJ13" s="548"/>
      <c r="AK13" s="549"/>
      <c r="AL13" s="538"/>
      <c r="AM13" s="283"/>
      <c r="AN13" s="283"/>
      <c r="AO13" s="283"/>
      <c r="AP13" s="283"/>
      <c r="AQ13" s="283"/>
      <c r="AR13" s="283"/>
      <c r="AS13" s="283"/>
      <c r="AT13" s="283"/>
      <c r="AU13" s="283"/>
      <c r="AV13" s="283"/>
      <c r="AW13" s="283"/>
      <c r="AX13" s="283"/>
      <c r="AY13" s="283"/>
      <c r="AZ13" s="283"/>
      <c r="BA13" s="283"/>
      <c r="BB13" s="283"/>
      <c r="BC13" s="283"/>
      <c r="BD13" s="283"/>
      <c r="BE13" s="283"/>
      <c r="BF13" s="283"/>
      <c r="BG13" s="283"/>
      <c r="BH13" s="283"/>
      <c r="BI13" s="283"/>
      <c r="BJ13" s="283"/>
      <c r="BK13" s="283"/>
      <c r="BL13" s="283"/>
      <c r="BM13" s="283"/>
      <c r="BN13" s="283"/>
      <c r="BO13" s="283"/>
      <c r="BP13" s="283"/>
      <c r="BQ13" s="283"/>
      <c r="BR13" s="283"/>
      <c r="BS13" s="283"/>
      <c r="BT13" s="532"/>
      <c r="BV13" s="552"/>
      <c r="BW13" s="552"/>
      <c r="BX13" s="552"/>
      <c r="BY13" s="552"/>
      <c r="BZ13" s="552"/>
      <c r="CA13" s="552"/>
      <c r="CB13" s="552"/>
    </row>
    <row r="14" spans="1:80" ht="13.5" customHeight="1">
      <c r="A14" s="538"/>
      <c r="B14" s="283"/>
      <c r="C14" s="283"/>
      <c r="D14" s="283"/>
      <c r="E14" s="283"/>
      <c r="F14" s="283"/>
      <c r="G14" s="283"/>
      <c r="H14" s="283"/>
      <c r="I14" s="283"/>
      <c r="J14" s="283"/>
      <c r="K14" s="283"/>
      <c r="L14" s="283"/>
      <c r="M14" s="283"/>
      <c r="N14" s="283"/>
      <c r="O14" s="283"/>
      <c r="P14" s="283"/>
      <c r="Q14" s="283"/>
      <c r="R14" s="283"/>
      <c r="S14" s="283"/>
      <c r="T14" s="283"/>
      <c r="U14" s="283"/>
      <c r="V14" s="283"/>
      <c r="W14" s="283"/>
      <c r="X14" s="283"/>
      <c r="Y14" s="283"/>
      <c r="Z14" s="283"/>
      <c r="AA14" s="283"/>
      <c r="AB14" s="283"/>
      <c r="AC14" s="283"/>
      <c r="AD14" s="283"/>
      <c r="AE14" s="283"/>
      <c r="AF14" s="283"/>
      <c r="AG14" s="283"/>
      <c r="AH14" s="283"/>
      <c r="AI14" s="532"/>
      <c r="AJ14" s="548"/>
      <c r="AK14" s="549"/>
      <c r="AL14" s="538"/>
      <c r="AM14" s="283"/>
      <c r="AN14" s="283"/>
      <c r="AO14" s="283"/>
      <c r="AP14" s="283"/>
      <c r="AQ14" s="283"/>
      <c r="AR14" s="283"/>
      <c r="AS14" s="283"/>
      <c r="AT14" s="283"/>
      <c r="AU14" s="283"/>
      <c r="AV14" s="283"/>
      <c r="AW14" s="283"/>
      <c r="AX14" s="283"/>
      <c r="AY14" s="283"/>
      <c r="AZ14" s="283"/>
      <c r="BA14" s="283"/>
      <c r="BB14" s="283"/>
      <c r="BC14" s="283"/>
      <c r="BD14" s="283"/>
      <c r="BE14" s="283"/>
      <c r="BF14" s="283"/>
      <c r="BG14" s="283"/>
      <c r="BH14" s="283"/>
      <c r="BI14" s="283"/>
      <c r="BJ14" s="283"/>
      <c r="BK14" s="283"/>
      <c r="BL14" s="283"/>
      <c r="BM14" s="283"/>
      <c r="BN14" s="283"/>
      <c r="BO14" s="283"/>
      <c r="BP14" s="283"/>
      <c r="BQ14" s="283"/>
      <c r="BR14" s="283"/>
      <c r="BS14" s="283"/>
      <c r="BT14" s="532"/>
      <c r="BV14" s="552"/>
      <c r="BW14" s="552"/>
      <c r="BX14" s="552"/>
      <c r="BY14" s="552"/>
      <c r="BZ14" s="552"/>
      <c r="CA14" s="552"/>
      <c r="CB14" s="552"/>
    </row>
    <row r="15" spans="1:80" ht="13.5" customHeight="1">
      <c r="A15" s="538"/>
      <c r="B15" s="283"/>
      <c r="C15" s="283"/>
      <c r="D15" s="283"/>
      <c r="E15" s="283"/>
      <c r="F15" s="283"/>
      <c r="G15" s="283"/>
      <c r="H15" s="283"/>
      <c r="I15" s="283"/>
      <c r="J15" s="283"/>
      <c r="K15" s="283"/>
      <c r="L15" s="283"/>
      <c r="M15" s="283"/>
      <c r="N15" s="283"/>
      <c r="O15" s="283"/>
      <c r="P15" s="283"/>
      <c r="Q15" s="283"/>
      <c r="R15" s="283"/>
      <c r="S15" s="283"/>
      <c r="T15" s="283"/>
      <c r="U15" s="283"/>
      <c r="V15" s="283"/>
      <c r="W15" s="283"/>
      <c r="X15" s="283"/>
      <c r="Y15" s="283"/>
      <c r="Z15" s="283"/>
      <c r="AA15" s="283"/>
      <c r="AB15" s="283"/>
      <c r="AC15" s="283"/>
      <c r="AD15" s="283"/>
      <c r="AE15" s="283"/>
      <c r="AF15" s="283"/>
      <c r="AG15" s="283"/>
      <c r="AH15" s="283"/>
      <c r="AI15" s="532"/>
      <c r="AJ15" s="548"/>
      <c r="AK15" s="549"/>
      <c r="AL15" s="538"/>
      <c r="AM15" s="283"/>
      <c r="AN15" s="283"/>
      <c r="AO15" s="283"/>
      <c r="AP15" s="283"/>
      <c r="AQ15" s="283"/>
      <c r="AR15" s="283"/>
      <c r="AS15" s="283"/>
      <c r="AT15" s="283"/>
      <c r="AU15" s="283"/>
      <c r="AV15" s="283"/>
      <c r="AW15" s="283"/>
      <c r="AX15" s="283"/>
      <c r="AY15" s="283"/>
      <c r="AZ15" s="283"/>
      <c r="BA15" s="283"/>
      <c r="BB15" s="283"/>
      <c r="BC15" s="283"/>
      <c r="BD15" s="283"/>
      <c r="BE15" s="283"/>
      <c r="BF15" s="283"/>
      <c r="BG15" s="283"/>
      <c r="BH15" s="283"/>
      <c r="BI15" s="283"/>
      <c r="BJ15" s="283"/>
      <c r="BK15" s="283"/>
      <c r="BL15" s="283"/>
      <c r="BM15" s="283"/>
      <c r="BN15" s="283"/>
      <c r="BO15" s="283"/>
      <c r="BP15" s="283"/>
      <c r="BQ15" s="283"/>
      <c r="BR15" s="283"/>
      <c r="BS15" s="283"/>
      <c r="BT15" s="532"/>
      <c r="BV15" s="552"/>
      <c r="BW15" s="552"/>
      <c r="BX15" s="552"/>
      <c r="BY15" s="552"/>
      <c r="BZ15" s="552"/>
      <c r="CA15" s="552"/>
      <c r="CB15" s="552"/>
    </row>
    <row r="16" spans="1:80" ht="13.5" customHeight="1">
      <c r="A16" s="538"/>
      <c r="B16" s="283"/>
      <c r="C16" s="283"/>
      <c r="D16" s="283"/>
      <c r="E16" s="283"/>
      <c r="F16" s="283"/>
      <c r="G16" s="283"/>
      <c r="H16" s="283"/>
      <c r="I16" s="283"/>
      <c r="J16" s="283"/>
      <c r="K16" s="283"/>
      <c r="L16" s="283"/>
      <c r="M16" s="283"/>
      <c r="N16" s="283"/>
      <c r="O16" s="283"/>
      <c r="P16" s="283"/>
      <c r="Q16" s="283"/>
      <c r="R16" s="283"/>
      <c r="S16" s="283"/>
      <c r="T16" s="283"/>
      <c r="U16" s="283"/>
      <c r="V16" s="283"/>
      <c r="W16" s="283"/>
      <c r="X16" s="283"/>
      <c r="Y16" s="283"/>
      <c r="Z16" s="283"/>
      <c r="AA16" s="283"/>
      <c r="AB16" s="283"/>
      <c r="AC16" s="283"/>
      <c r="AD16" s="283"/>
      <c r="AE16" s="283"/>
      <c r="AF16" s="283"/>
      <c r="AG16" s="283"/>
      <c r="AH16" s="283"/>
      <c r="AI16" s="532"/>
      <c r="AJ16" s="548"/>
      <c r="AK16" s="549"/>
      <c r="AL16" s="538"/>
      <c r="AM16" s="283"/>
      <c r="AN16" s="283"/>
      <c r="AO16" s="283"/>
      <c r="AP16" s="283"/>
      <c r="AQ16" s="283"/>
      <c r="AR16" s="283"/>
      <c r="AS16" s="283"/>
      <c r="AT16" s="283"/>
      <c r="AU16" s="283"/>
      <c r="AV16" s="283"/>
      <c r="AW16" s="283"/>
      <c r="AX16" s="283"/>
      <c r="AY16" s="283"/>
      <c r="AZ16" s="283"/>
      <c r="BA16" s="283"/>
      <c r="BB16" s="283"/>
      <c r="BC16" s="283"/>
      <c r="BD16" s="283"/>
      <c r="BE16" s="283"/>
      <c r="BF16" s="283"/>
      <c r="BG16" s="283"/>
      <c r="BH16" s="283"/>
      <c r="BI16" s="283"/>
      <c r="BJ16" s="283"/>
      <c r="BK16" s="283"/>
      <c r="BL16" s="283"/>
      <c r="BM16" s="283"/>
      <c r="BN16" s="283"/>
      <c r="BO16" s="283"/>
      <c r="BP16" s="283"/>
      <c r="BQ16" s="283"/>
      <c r="BR16" s="283"/>
      <c r="BS16" s="283"/>
      <c r="BT16" s="532"/>
      <c r="BV16" s="552"/>
      <c r="BW16" s="552"/>
      <c r="BX16" s="552"/>
      <c r="BY16" s="552"/>
      <c r="BZ16" s="552"/>
      <c r="CA16" s="552"/>
      <c r="CB16" s="552"/>
    </row>
    <row r="17" spans="1:80" ht="13.5" customHeight="1">
      <c r="A17" s="538"/>
      <c r="B17" s="283"/>
      <c r="C17" s="283"/>
      <c r="D17" s="283"/>
      <c r="E17" s="283"/>
      <c r="F17" s="283"/>
      <c r="G17" s="283"/>
      <c r="H17" s="283"/>
      <c r="I17" s="283"/>
      <c r="J17" s="283"/>
      <c r="K17" s="283"/>
      <c r="L17" s="283"/>
      <c r="M17" s="283"/>
      <c r="N17" s="283"/>
      <c r="O17" s="283"/>
      <c r="P17" s="283"/>
      <c r="Q17" s="283"/>
      <c r="R17" s="283"/>
      <c r="S17" s="283"/>
      <c r="T17" s="283"/>
      <c r="U17" s="283"/>
      <c r="V17" s="283"/>
      <c r="W17" s="283"/>
      <c r="X17" s="283"/>
      <c r="Y17" s="283"/>
      <c r="Z17" s="283"/>
      <c r="AA17" s="283"/>
      <c r="AB17" s="283"/>
      <c r="AC17" s="283"/>
      <c r="AD17" s="283"/>
      <c r="AE17" s="283"/>
      <c r="AF17" s="283"/>
      <c r="AG17" s="283"/>
      <c r="AH17" s="283"/>
      <c r="AI17" s="532"/>
      <c r="AJ17" s="548"/>
      <c r="AK17" s="549"/>
      <c r="AL17" s="538"/>
      <c r="AM17" s="283"/>
      <c r="AN17" s="283"/>
      <c r="AO17" s="283"/>
      <c r="AP17" s="283"/>
      <c r="AQ17" s="283"/>
      <c r="AR17" s="283"/>
      <c r="AS17" s="283"/>
      <c r="AT17" s="283"/>
      <c r="AU17" s="283"/>
      <c r="AV17" s="283"/>
      <c r="AW17" s="283"/>
      <c r="AX17" s="283"/>
      <c r="AY17" s="283"/>
      <c r="AZ17" s="283"/>
      <c r="BA17" s="283"/>
      <c r="BB17" s="283"/>
      <c r="BC17" s="283"/>
      <c r="BD17" s="283"/>
      <c r="BE17" s="283"/>
      <c r="BF17" s="283"/>
      <c r="BG17" s="283"/>
      <c r="BH17" s="283"/>
      <c r="BI17" s="283"/>
      <c r="BJ17" s="283"/>
      <c r="BK17" s="283"/>
      <c r="BL17" s="283"/>
      <c r="BM17" s="283"/>
      <c r="BN17" s="283"/>
      <c r="BO17" s="283"/>
      <c r="BP17" s="283"/>
      <c r="BQ17" s="283"/>
      <c r="BR17" s="283"/>
      <c r="BS17" s="283"/>
      <c r="BT17" s="532"/>
      <c r="BV17" s="552"/>
      <c r="BW17" s="552"/>
      <c r="BX17" s="552"/>
      <c r="BY17" s="552"/>
      <c r="BZ17" s="552"/>
      <c r="CA17" s="552"/>
      <c r="CB17" s="552"/>
    </row>
    <row r="18" spans="1:80" ht="13.5" customHeight="1">
      <c r="A18" s="538"/>
      <c r="B18" s="283"/>
      <c r="C18" s="283"/>
      <c r="D18" s="283"/>
      <c r="E18" s="283"/>
      <c r="F18" s="283"/>
      <c r="G18" s="283"/>
      <c r="H18" s="283"/>
      <c r="I18" s="283"/>
      <c r="J18" s="283"/>
      <c r="K18" s="283"/>
      <c r="L18" s="283"/>
      <c r="M18" s="283"/>
      <c r="N18" s="283"/>
      <c r="O18" s="283"/>
      <c r="P18" s="283"/>
      <c r="Q18" s="283"/>
      <c r="R18" s="283"/>
      <c r="S18" s="283"/>
      <c r="T18" s="283"/>
      <c r="U18" s="283"/>
      <c r="V18" s="283"/>
      <c r="W18" s="283"/>
      <c r="X18" s="283"/>
      <c r="Y18" s="283"/>
      <c r="Z18" s="283"/>
      <c r="AA18" s="283"/>
      <c r="AB18" s="283"/>
      <c r="AC18" s="283"/>
      <c r="AD18" s="283"/>
      <c r="AE18" s="283"/>
      <c r="AF18" s="283"/>
      <c r="AG18" s="283"/>
      <c r="AH18" s="283"/>
      <c r="AI18" s="532"/>
      <c r="AJ18" s="548"/>
      <c r="AK18" s="549"/>
      <c r="AL18" s="538"/>
      <c r="AM18" s="283"/>
      <c r="AN18" s="283"/>
      <c r="AO18" s="283"/>
      <c r="AP18" s="283"/>
      <c r="AQ18" s="283"/>
      <c r="AR18" s="283"/>
      <c r="AS18" s="283"/>
      <c r="AT18" s="283"/>
      <c r="AU18" s="283"/>
      <c r="AV18" s="283"/>
      <c r="AW18" s="283"/>
      <c r="AX18" s="283"/>
      <c r="AY18" s="283"/>
      <c r="AZ18" s="283"/>
      <c r="BA18" s="283"/>
      <c r="BB18" s="283"/>
      <c r="BC18" s="283"/>
      <c r="BD18" s="283"/>
      <c r="BE18" s="283"/>
      <c r="BF18" s="283"/>
      <c r="BG18" s="283"/>
      <c r="BH18" s="283"/>
      <c r="BI18" s="283"/>
      <c r="BJ18" s="283"/>
      <c r="BK18" s="283"/>
      <c r="BL18" s="283"/>
      <c r="BM18" s="283"/>
      <c r="BN18" s="283"/>
      <c r="BO18" s="283"/>
      <c r="BP18" s="283"/>
      <c r="BQ18" s="283"/>
      <c r="BR18" s="283"/>
      <c r="BS18" s="283"/>
      <c r="BT18" s="532"/>
      <c r="BV18" s="552"/>
      <c r="BW18" s="552"/>
      <c r="BX18" s="552"/>
      <c r="BY18" s="552"/>
      <c r="BZ18" s="552"/>
      <c r="CA18" s="552"/>
      <c r="CB18" s="552"/>
    </row>
    <row r="19" spans="1:80" ht="13.5" customHeight="1">
      <c r="A19" s="538"/>
      <c r="B19" s="283"/>
      <c r="C19" s="283"/>
      <c r="D19" s="283"/>
      <c r="E19" s="283"/>
      <c r="F19" s="283"/>
      <c r="G19" s="283"/>
      <c r="H19" s="283"/>
      <c r="I19" s="283"/>
      <c r="J19" s="283"/>
      <c r="K19" s="283"/>
      <c r="L19" s="283"/>
      <c r="M19" s="283"/>
      <c r="N19" s="283"/>
      <c r="O19" s="283"/>
      <c r="P19" s="283"/>
      <c r="Q19" s="283"/>
      <c r="R19" s="283"/>
      <c r="S19" s="283"/>
      <c r="T19" s="283"/>
      <c r="U19" s="283"/>
      <c r="V19" s="283"/>
      <c r="W19" s="283"/>
      <c r="X19" s="283"/>
      <c r="Y19" s="283"/>
      <c r="Z19" s="283"/>
      <c r="AA19" s="283"/>
      <c r="AB19" s="283"/>
      <c r="AC19" s="283"/>
      <c r="AD19" s="283"/>
      <c r="AE19" s="283"/>
      <c r="AF19" s="283"/>
      <c r="AG19" s="283"/>
      <c r="AH19" s="283"/>
      <c r="AI19" s="532"/>
      <c r="AJ19" s="548"/>
      <c r="AK19" s="549"/>
      <c r="AL19" s="538"/>
      <c r="AM19" s="283"/>
      <c r="AN19" s="283"/>
      <c r="AO19" s="283"/>
      <c r="AP19" s="283"/>
      <c r="AQ19" s="283"/>
      <c r="AR19" s="283"/>
      <c r="AS19" s="283"/>
      <c r="AT19" s="283"/>
      <c r="AU19" s="283"/>
      <c r="AV19" s="283"/>
      <c r="AW19" s="283"/>
      <c r="AX19" s="283"/>
      <c r="AY19" s="283"/>
      <c r="AZ19" s="283"/>
      <c r="BA19" s="283"/>
      <c r="BB19" s="283"/>
      <c r="BC19" s="283"/>
      <c r="BD19" s="283"/>
      <c r="BE19" s="283"/>
      <c r="BF19" s="283"/>
      <c r="BG19" s="283"/>
      <c r="BH19" s="283"/>
      <c r="BI19" s="283"/>
      <c r="BJ19" s="283"/>
      <c r="BK19" s="283"/>
      <c r="BL19" s="283"/>
      <c r="BM19" s="283"/>
      <c r="BN19" s="283"/>
      <c r="BO19" s="283"/>
      <c r="BP19" s="283"/>
      <c r="BQ19" s="283"/>
      <c r="BR19" s="283"/>
      <c r="BS19" s="283"/>
      <c r="BT19" s="532"/>
      <c r="BV19" s="552"/>
      <c r="BW19" s="552"/>
      <c r="BX19" s="552"/>
      <c r="BY19" s="552"/>
      <c r="BZ19" s="552"/>
      <c r="CA19" s="552"/>
      <c r="CB19" s="552"/>
    </row>
    <row r="20" spans="1:80" ht="13.5" customHeight="1">
      <c r="A20" s="538"/>
      <c r="B20" s="283"/>
      <c r="C20" s="283"/>
      <c r="D20" s="283"/>
      <c r="E20" s="283"/>
      <c r="F20" s="283"/>
      <c r="G20" s="283"/>
      <c r="H20" s="283"/>
      <c r="I20" s="283"/>
      <c r="J20" s="283"/>
      <c r="K20" s="283"/>
      <c r="L20" s="283"/>
      <c r="M20" s="283"/>
      <c r="N20" s="283"/>
      <c r="O20" s="283"/>
      <c r="P20" s="283"/>
      <c r="Q20" s="283"/>
      <c r="R20" s="283"/>
      <c r="S20" s="283"/>
      <c r="T20" s="283"/>
      <c r="U20" s="283"/>
      <c r="V20" s="283"/>
      <c r="W20" s="283"/>
      <c r="X20" s="283"/>
      <c r="Y20" s="283"/>
      <c r="Z20" s="283"/>
      <c r="AA20" s="283"/>
      <c r="AB20" s="283"/>
      <c r="AC20" s="283"/>
      <c r="AD20" s="283"/>
      <c r="AE20" s="283"/>
      <c r="AF20" s="283"/>
      <c r="AG20" s="283"/>
      <c r="AH20" s="283"/>
      <c r="AI20" s="532"/>
      <c r="AJ20" s="548"/>
      <c r="AK20" s="549"/>
      <c r="AL20" s="538"/>
      <c r="AM20" s="283"/>
      <c r="AN20" s="283"/>
      <c r="AO20" s="283"/>
      <c r="AP20" s="283"/>
      <c r="AQ20" s="283"/>
      <c r="AR20" s="283"/>
      <c r="AS20" s="283"/>
      <c r="AT20" s="283"/>
      <c r="AU20" s="283"/>
      <c r="AV20" s="283"/>
      <c r="AW20" s="283"/>
      <c r="AX20" s="283"/>
      <c r="AY20" s="283"/>
      <c r="AZ20" s="283"/>
      <c r="BA20" s="283"/>
      <c r="BB20" s="283"/>
      <c r="BC20" s="283"/>
      <c r="BD20" s="283"/>
      <c r="BE20" s="283"/>
      <c r="BF20" s="283"/>
      <c r="BG20" s="283"/>
      <c r="BH20" s="283"/>
      <c r="BI20" s="283"/>
      <c r="BJ20" s="283"/>
      <c r="BK20" s="283"/>
      <c r="BL20" s="283"/>
      <c r="BM20" s="283"/>
      <c r="BN20" s="283"/>
      <c r="BO20" s="283"/>
      <c r="BP20" s="283"/>
      <c r="BQ20" s="283"/>
      <c r="BR20" s="283"/>
      <c r="BS20" s="283"/>
      <c r="BT20" s="532"/>
      <c r="BV20" s="552"/>
      <c r="BW20" s="552"/>
      <c r="BX20" s="552"/>
      <c r="BY20" s="552"/>
      <c r="BZ20" s="552"/>
      <c r="CA20" s="552"/>
      <c r="CB20" s="552"/>
    </row>
    <row r="21" spans="1:80" ht="13.5" customHeight="1">
      <c r="A21" s="538"/>
      <c r="B21" s="283"/>
      <c r="C21" s="283"/>
      <c r="D21" s="283"/>
      <c r="E21" s="283"/>
      <c r="F21" s="283"/>
      <c r="G21" s="283"/>
      <c r="H21" s="283"/>
      <c r="I21" s="283"/>
      <c r="J21" s="283"/>
      <c r="K21" s="283"/>
      <c r="L21" s="283"/>
      <c r="M21" s="283"/>
      <c r="N21" s="283"/>
      <c r="O21" s="283"/>
      <c r="P21" s="283"/>
      <c r="Q21" s="283"/>
      <c r="R21" s="283"/>
      <c r="S21" s="283"/>
      <c r="T21" s="283"/>
      <c r="U21" s="283"/>
      <c r="V21" s="283"/>
      <c r="W21" s="283"/>
      <c r="X21" s="283"/>
      <c r="Y21" s="283"/>
      <c r="Z21" s="283"/>
      <c r="AA21" s="283"/>
      <c r="AB21" s="283"/>
      <c r="AC21" s="283"/>
      <c r="AD21" s="283"/>
      <c r="AE21" s="283"/>
      <c r="AF21" s="283"/>
      <c r="AG21" s="283"/>
      <c r="AH21" s="283"/>
      <c r="AI21" s="532"/>
      <c r="AJ21" s="548"/>
      <c r="AK21" s="549"/>
      <c r="AL21" s="538"/>
      <c r="AM21" s="283"/>
      <c r="AN21" s="283"/>
      <c r="AO21" s="283"/>
      <c r="AP21" s="283"/>
      <c r="AQ21" s="283"/>
      <c r="AR21" s="283"/>
      <c r="AS21" s="283"/>
      <c r="AT21" s="283"/>
      <c r="AU21" s="283"/>
      <c r="AV21" s="283"/>
      <c r="AW21" s="283"/>
      <c r="AX21" s="283"/>
      <c r="AY21" s="283"/>
      <c r="AZ21" s="283"/>
      <c r="BA21" s="283"/>
      <c r="BB21" s="283"/>
      <c r="BC21" s="283"/>
      <c r="BD21" s="283"/>
      <c r="BE21" s="283"/>
      <c r="BF21" s="283"/>
      <c r="BG21" s="283"/>
      <c r="BH21" s="283"/>
      <c r="BI21" s="283"/>
      <c r="BJ21" s="283"/>
      <c r="BK21" s="283"/>
      <c r="BL21" s="283"/>
      <c r="BM21" s="283"/>
      <c r="BN21" s="283"/>
      <c r="BO21" s="283"/>
      <c r="BP21" s="283"/>
      <c r="BQ21" s="283"/>
      <c r="BR21" s="283"/>
      <c r="BS21" s="283"/>
      <c r="BT21" s="532"/>
      <c r="BV21" s="552"/>
      <c r="BW21" s="552"/>
      <c r="BX21" s="552"/>
      <c r="BY21" s="552"/>
      <c r="BZ21" s="552"/>
      <c r="CA21" s="552"/>
      <c r="CB21" s="552"/>
    </row>
    <row r="22" spans="1:80" ht="13.5" customHeight="1">
      <c r="A22" s="538"/>
      <c r="B22" s="283"/>
      <c r="C22" s="283"/>
      <c r="D22" s="283"/>
      <c r="E22" s="283"/>
      <c r="F22" s="283"/>
      <c r="G22" s="283"/>
      <c r="H22" s="283"/>
      <c r="I22" s="283"/>
      <c r="J22" s="283"/>
      <c r="K22" s="283"/>
      <c r="L22" s="283"/>
      <c r="M22" s="283"/>
      <c r="N22" s="283"/>
      <c r="O22" s="283"/>
      <c r="P22" s="283"/>
      <c r="Q22" s="283"/>
      <c r="R22" s="283"/>
      <c r="S22" s="283"/>
      <c r="T22" s="283"/>
      <c r="U22" s="283"/>
      <c r="V22" s="283"/>
      <c r="W22" s="283"/>
      <c r="X22" s="283"/>
      <c r="Y22" s="283"/>
      <c r="Z22" s="283"/>
      <c r="AA22" s="283"/>
      <c r="AB22" s="283"/>
      <c r="AC22" s="283"/>
      <c r="AD22" s="283"/>
      <c r="AE22" s="283"/>
      <c r="AF22" s="283"/>
      <c r="AG22" s="283"/>
      <c r="AH22" s="283"/>
      <c r="AI22" s="532"/>
      <c r="AJ22" s="548"/>
      <c r="AK22" s="549"/>
      <c r="AL22" s="538"/>
      <c r="AM22" s="283"/>
      <c r="AN22" s="283"/>
      <c r="AO22" s="283"/>
      <c r="AP22" s="283"/>
      <c r="AQ22" s="283"/>
      <c r="AR22" s="283"/>
      <c r="AS22" s="283"/>
      <c r="AT22" s="283"/>
      <c r="AU22" s="283"/>
      <c r="AV22" s="283"/>
      <c r="AW22" s="283"/>
      <c r="AX22" s="283"/>
      <c r="AY22" s="283"/>
      <c r="AZ22" s="283"/>
      <c r="BA22" s="283"/>
      <c r="BB22" s="283"/>
      <c r="BC22" s="283"/>
      <c r="BD22" s="283"/>
      <c r="BE22" s="283"/>
      <c r="BF22" s="283"/>
      <c r="BG22" s="283"/>
      <c r="BH22" s="283"/>
      <c r="BI22" s="283"/>
      <c r="BJ22" s="283"/>
      <c r="BK22" s="283"/>
      <c r="BL22" s="283"/>
      <c r="BM22" s="283"/>
      <c r="BN22" s="283"/>
      <c r="BO22" s="283"/>
      <c r="BP22" s="283"/>
      <c r="BQ22" s="283"/>
      <c r="BR22" s="283"/>
      <c r="BS22" s="283"/>
      <c r="BT22" s="532"/>
      <c r="BV22" s="552"/>
      <c r="BW22" s="552"/>
      <c r="BX22" s="552"/>
      <c r="BY22" s="552"/>
      <c r="BZ22" s="552"/>
      <c r="CA22" s="552"/>
      <c r="CB22" s="552"/>
    </row>
    <row r="23" spans="1:80" ht="13.5" customHeight="1">
      <c r="A23" s="535" t="s">
        <v>449</v>
      </c>
      <c r="B23" s="541"/>
      <c r="C23" s="541"/>
      <c r="D23" s="541"/>
      <c r="E23" s="541"/>
      <c r="F23" s="541"/>
      <c r="G23" s="541"/>
      <c r="H23" s="541"/>
      <c r="I23" s="541"/>
      <c r="J23" s="541"/>
      <c r="K23" s="541"/>
      <c r="L23" s="541"/>
      <c r="M23" s="541"/>
      <c r="N23" s="541"/>
      <c r="O23" s="541"/>
      <c r="P23" s="541"/>
      <c r="Q23" s="541"/>
      <c r="R23" s="541"/>
      <c r="S23" s="541"/>
      <c r="T23" s="541"/>
      <c r="U23" s="541"/>
      <c r="V23" s="541"/>
      <c r="W23" s="541"/>
      <c r="X23" s="541"/>
      <c r="Y23" s="541"/>
      <c r="Z23" s="541"/>
      <c r="AA23" s="541"/>
      <c r="AB23" s="541"/>
      <c r="AC23" s="541"/>
      <c r="AD23" s="541"/>
      <c r="AE23" s="541"/>
      <c r="AF23" s="541"/>
      <c r="AG23" s="541"/>
      <c r="AH23" s="541"/>
      <c r="AI23" s="544"/>
      <c r="AJ23" s="548"/>
      <c r="AK23" s="549"/>
      <c r="AL23" s="538"/>
      <c r="AM23" s="283"/>
      <c r="AN23" s="283"/>
      <c r="AO23" s="283"/>
      <c r="AP23" s="283"/>
      <c r="AQ23" s="283"/>
      <c r="AR23" s="283"/>
      <c r="AS23" s="283"/>
      <c r="AT23" s="283"/>
      <c r="AU23" s="283"/>
      <c r="AV23" s="283"/>
      <c r="AW23" s="283"/>
      <c r="AX23" s="283"/>
      <c r="AY23" s="283"/>
      <c r="AZ23" s="283"/>
      <c r="BA23" s="283"/>
      <c r="BB23" s="283"/>
      <c r="BC23" s="283"/>
      <c r="BD23" s="283"/>
      <c r="BE23" s="283"/>
      <c r="BF23" s="283"/>
      <c r="BG23" s="283"/>
      <c r="BH23" s="283"/>
      <c r="BI23" s="283"/>
      <c r="BJ23" s="283"/>
      <c r="BK23" s="283"/>
      <c r="BL23" s="283"/>
      <c r="BM23" s="283"/>
      <c r="BN23" s="283"/>
      <c r="BO23" s="283"/>
      <c r="BP23" s="283"/>
      <c r="BQ23" s="283"/>
      <c r="BR23" s="283"/>
      <c r="BS23" s="283"/>
      <c r="BT23" s="532"/>
      <c r="BV23" s="552"/>
      <c r="BW23" s="552"/>
      <c r="BX23" s="552"/>
      <c r="BY23" s="552"/>
      <c r="BZ23" s="552"/>
      <c r="CA23" s="552"/>
      <c r="CB23" s="552"/>
    </row>
    <row r="24" spans="1:80" ht="13.5" customHeight="1">
      <c r="A24" s="536"/>
      <c r="B24" s="542"/>
      <c r="C24" s="542"/>
      <c r="D24" s="542"/>
      <c r="E24" s="542"/>
      <c r="F24" s="542"/>
      <c r="G24" s="542"/>
      <c r="H24" s="542"/>
      <c r="I24" s="542"/>
      <c r="J24" s="542"/>
      <c r="K24" s="542"/>
      <c r="L24" s="542"/>
      <c r="M24" s="542"/>
      <c r="N24" s="542"/>
      <c r="O24" s="542"/>
      <c r="P24" s="542"/>
      <c r="Q24" s="542"/>
      <c r="R24" s="542"/>
      <c r="S24" s="542"/>
      <c r="T24" s="542"/>
      <c r="U24" s="542"/>
      <c r="V24" s="542"/>
      <c r="W24" s="542"/>
      <c r="X24" s="542"/>
      <c r="Y24" s="542"/>
      <c r="Z24" s="542"/>
      <c r="AA24" s="542"/>
      <c r="AB24" s="542"/>
      <c r="AC24" s="542"/>
      <c r="AD24" s="542"/>
      <c r="AE24" s="542"/>
      <c r="AF24" s="542"/>
      <c r="AG24" s="542"/>
      <c r="AH24" s="542"/>
      <c r="AI24" s="545"/>
      <c r="AJ24" s="548"/>
      <c r="AK24" s="549"/>
      <c r="AL24" s="538"/>
      <c r="AM24" s="283"/>
      <c r="AN24" s="283"/>
      <c r="AO24" s="283"/>
      <c r="AP24" s="283"/>
      <c r="AQ24" s="283"/>
      <c r="AR24" s="283"/>
      <c r="AS24" s="283"/>
      <c r="AT24" s="283"/>
      <c r="AU24" s="283"/>
      <c r="AV24" s="283"/>
      <c r="AW24" s="283"/>
      <c r="AX24" s="283"/>
      <c r="AY24" s="283"/>
      <c r="AZ24" s="283"/>
      <c r="BA24" s="283"/>
      <c r="BB24" s="283"/>
      <c r="BC24" s="283"/>
      <c r="BD24" s="283"/>
      <c r="BE24" s="283"/>
      <c r="BF24" s="283"/>
      <c r="BG24" s="283"/>
      <c r="BH24" s="283"/>
      <c r="BI24" s="283"/>
      <c r="BJ24" s="283"/>
      <c r="BK24" s="283"/>
      <c r="BL24" s="283"/>
      <c r="BM24" s="283"/>
      <c r="BN24" s="283"/>
      <c r="BO24" s="283"/>
      <c r="BP24" s="283"/>
      <c r="BQ24" s="283"/>
      <c r="BR24" s="283"/>
      <c r="BS24" s="283"/>
      <c r="BT24" s="532"/>
      <c r="BV24" s="552"/>
      <c r="BW24" s="552"/>
      <c r="BX24" s="552"/>
      <c r="BY24" s="552"/>
      <c r="BZ24" s="552"/>
      <c r="CA24" s="552"/>
      <c r="CB24" s="552"/>
    </row>
    <row r="25" spans="1:80" ht="13.5" customHeight="1">
      <c r="A25" s="535"/>
      <c r="B25" s="541"/>
      <c r="C25" s="541"/>
      <c r="D25" s="541"/>
      <c r="E25" s="541"/>
      <c r="F25" s="541"/>
      <c r="G25" s="541"/>
      <c r="H25" s="541"/>
      <c r="I25" s="541"/>
      <c r="J25" s="541"/>
      <c r="K25" s="541"/>
      <c r="L25" s="541"/>
      <c r="M25" s="541"/>
      <c r="N25" s="541"/>
      <c r="O25" s="541"/>
      <c r="P25" s="541"/>
      <c r="Q25" s="541"/>
      <c r="R25" s="541"/>
      <c r="S25" s="541"/>
      <c r="T25" s="541"/>
      <c r="U25" s="541"/>
      <c r="V25" s="541"/>
      <c r="W25" s="541"/>
      <c r="X25" s="541"/>
      <c r="Y25" s="541"/>
      <c r="Z25" s="541"/>
      <c r="AA25" s="541"/>
      <c r="AB25" s="541"/>
      <c r="AC25" s="541"/>
      <c r="AD25" s="541"/>
      <c r="AE25" s="541"/>
      <c r="AF25" s="541"/>
      <c r="AG25" s="541"/>
      <c r="AH25" s="541"/>
      <c r="AI25" s="544"/>
      <c r="AJ25" s="548"/>
      <c r="AK25" s="549"/>
      <c r="AL25" s="538"/>
      <c r="AM25" s="283"/>
      <c r="AN25" s="283"/>
      <c r="AO25" s="283"/>
      <c r="AP25" s="283"/>
      <c r="AQ25" s="283"/>
      <c r="AR25" s="283"/>
      <c r="AS25" s="283"/>
      <c r="AT25" s="283"/>
      <c r="AU25" s="283"/>
      <c r="AV25" s="283"/>
      <c r="AW25" s="283"/>
      <c r="AX25" s="283"/>
      <c r="AY25" s="283"/>
      <c r="AZ25" s="283"/>
      <c r="BA25" s="283"/>
      <c r="BB25" s="283"/>
      <c r="BC25" s="283"/>
      <c r="BD25" s="283"/>
      <c r="BE25" s="283"/>
      <c r="BF25" s="283"/>
      <c r="BG25" s="283"/>
      <c r="BH25" s="283"/>
      <c r="BI25" s="283"/>
      <c r="BJ25" s="283"/>
      <c r="BK25" s="283"/>
      <c r="BL25" s="283"/>
      <c r="BM25" s="283"/>
      <c r="BN25" s="283"/>
      <c r="BO25" s="283"/>
      <c r="BP25" s="283"/>
      <c r="BQ25" s="283"/>
      <c r="BR25" s="283"/>
      <c r="BS25" s="283"/>
      <c r="BT25" s="532"/>
      <c r="BV25" s="552"/>
      <c r="BW25" s="552"/>
      <c r="BX25" s="552"/>
      <c r="BY25" s="552"/>
      <c r="BZ25" s="552"/>
      <c r="CA25" s="552"/>
      <c r="CB25" s="552"/>
    </row>
    <row r="26" spans="1:80" ht="13.5" customHeight="1">
      <c r="A26" s="539"/>
      <c r="B26" s="543"/>
      <c r="C26" s="543"/>
      <c r="D26" s="543"/>
      <c r="E26" s="543"/>
      <c r="F26" s="543"/>
      <c r="G26" s="543"/>
      <c r="H26" s="543"/>
      <c r="I26" s="543"/>
      <c r="J26" s="543"/>
      <c r="K26" s="543"/>
      <c r="L26" s="543"/>
      <c r="M26" s="543"/>
      <c r="N26" s="543"/>
      <c r="O26" s="543"/>
      <c r="P26" s="543"/>
      <c r="Q26" s="543"/>
      <c r="R26" s="543"/>
      <c r="S26" s="543"/>
      <c r="T26" s="543"/>
      <c r="U26" s="543"/>
      <c r="V26" s="543"/>
      <c r="W26" s="543"/>
      <c r="X26" s="543"/>
      <c r="Y26" s="543"/>
      <c r="Z26" s="543"/>
      <c r="AA26" s="543"/>
      <c r="AB26" s="543"/>
      <c r="AC26" s="543"/>
      <c r="AD26" s="543"/>
      <c r="AE26" s="543"/>
      <c r="AF26" s="543"/>
      <c r="AG26" s="543"/>
      <c r="AH26" s="543"/>
      <c r="AI26" s="547"/>
      <c r="AJ26" s="548"/>
      <c r="AK26" s="549"/>
      <c r="AL26" s="538"/>
      <c r="AM26" s="283"/>
      <c r="AN26" s="283"/>
      <c r="AO26" s="283"/>
      <c r="AP26" s="283"/>
      <c r="AQ26" s="283"/>
      <c r="AR26" s="283"/>
      <c r="AS26" s="283"/>
      <c r="AT26" s="283"/>
      <c r="AU26" s="283"/>
      <c r="AV26" s="283"/>
      <c r="AW26" s="283"/>
      <c r="AX26" s="283"/>
      <c r="AY26" s="283"/>
      <c r="AZ26" s="283"/>
      <c r="BA26" s="283"/>
      <c r="BB26" s="283"/>
      <c r="BC26" s="283"/>
      <c r="BD26" s="283"/>
      <c r="BE26" s="283"/>
      <c r="BF26" s="283"/>
      <c r="BG26" s="283"/>
      <c r="BH26" s="283"/>
      <c r="BI26" s="283"/>
      <c r="BJ26" s="283"/>
      <c r="BK26" s="283"/>
      <c r="BL26" s="283"/>
      <c r="BM26" s="283"/>
      <c r="BN26" s="283"/>
      <c r="BO26" s="283"/>
      <c r="BP26" s="283"/>
      <c r="BQ26" s="283"/>
      <c r="BR26" s="283"/>
      <c r="BS26" s="283"/>
      <c r="BT26" s="532"/>
      <c r="BV26" s="552"/>
      <c r="BW26" s="552"/>
      <c r="BX26" s="552"/>
      <c r="BY26" s="552"/>
      <c r="BZ26" s="552"/>
      <c r="CA26" s="552"/>
      <c r="CB26" s="552"/>
    </row>
    <row r="27" spans="1:80" ht="13.5" customHeight="1">
      <c r="A27" s="538"/>
      <c r="B27" s="283"/>
      <c r="C27" s="283"/>
      <c r="D27" s="283"/>
      <c r="E27" s="283"/>
      <c r="F27" s="283"/>
      <c r="G27" s="283"/>
      <c r="H27" s="283"/>
      <c r="I27" s="283"/>
      <c r="J27" s="283"/>
      <c r="K27" s="283"/>
      <c r="L27" s="283"/>
      <c r="M27" s="283"/>
      <c r="N27" s="283"/>
      <c r="O27" s="283"/>
      <c r="P27" s="283"/>
      <c r="Q27" s="283"/>
      <c r="R27" s="283"/>
      <c r="S27" s="283"/>
      <c r="T27" s="283"/>
      <c r="U27" s="283"/>
      <c r="V27" s="283"/>
      <c r="W27" s="283"/>
      <c r="X27" s="283"/>
      <c r="Y27" s="283"/>
      <c r="Z27" s="283"/>
      <c r="AA27" s="283"/>
      <c r="AB27" s="283"/>
      <c r="AC27" s="283"/>
      <c r="AD27" s="283"/>
      <c r="AE27" s="283"/>
      <c r="AF27" s="283"/>
      <c r="AG27" s="283"/>
      <c r="AH27" s="283"/>
      <c r="AI27" s="532"/>
      <c r="AJ27" s="548"/>
      <c r="AK27" s="549"/>
      <c r="AL27" s="538"/>
      <c r="AM27" s="283"/>
      <c r="AN27" s="283"/>
      <c r="AO27" s="283"/>
      <c r="AP27" s="283"/>
      <c r="AQ27" s="283"/>
      <c r="AR27" s="283"/>
      <c r="AS27" s="283"/>
      <c r="AT27" s="283"/>
      <c r="AU27" s="283"/>
      <c r="AV27" s="283"/>
      <c r="AW27" s="283"/>
      <c r="AX27" s="283"/>
      <c r="AY27" s="283"/>
      <c r="AZ27" s="283"/>
      <c r="BA27" s="283"/>
      <c r="BB27" s="283"/>
      <c r="BC27" s="283"/>
      <c r="BD27" s="283"/>
      <c r="BE27" s="283"/>
      <c r="BF27" s="283"/>
      <c r="BG27" s="283"/>
      <c r="BH27" s="283"/>
      <c r="BI27" s="283"/>
      <c r="BJ27" s="283"/>
      <c r="BK27" s="283"/>
      <c r="BL27" s="283"/>
      <c r="BM27" s="283"/>
      <c r="BN27" s="283"/>
      <c r="BO27" s="283"/>
      <c r="BP27" s="283"/>
      <c r="BQ27" s="283"/>
      <c r="BR27" s="283"/>
      <c r="BS27" s="283"/>
      <c r="BT27" s="532"/>
      <c r="BV27" s="552"/>
      <c r="BW27" s="552"/>
      <c r="BX27" s="552"/>
      <c r="BY27" s="552"/>
      <c r="BZ27" s="552"/>
      <c r="CA27" s="552"/>
      <c r="CB27" s="552"/>
    </row>
    <row r="28" spans="1:80" ht="13.5" customHeight="1">
      <c r="A28" s="538"/>
      <c r="B28" s="283"/>
      <c r="C28" s="283"/>
      <c r="D28" s="283"/>
      <c r="E28" s="283"/>
      <c r="F28" s="283"/>
      <c r="G28" s="283"/>
      <c r="H28" s="283"/>
      <c r="I28" s="283"/>
      <c r="J28" s="283"/>
      <c r="K28" s="283"/>
      <c r="L28" s="283"/>
      <c r="M28" s="283"/>
      <c r="N28" s="283"/>
      <c r="O28" s="283"/>
      <c r="P28" s="283"/>
      <c r="Q28" s="283"/>
      <c r="R28" s="283"/>
      <c r="S28" s="283"/>
      <c r="T28" s="283"/>
      <c r="U28" s="283"/>
      <c r="V28" s="283"/>
      <c r="W28" s="283"/>
      <c r="X28" s="283"/>
      <c r="Y28" s="283"/>
      <c r="Z28" s="283"/>
      <c r="AA28" s="283"/>
      <c r="AB28" s="283"/>
      <c r="AC28" s="283"/>
      <c r="AD28" s="283"/>
      <c r="AE28" s="283"/>
      <c r="AF28" s="283"/>
      <c r="AG28" s="283"/>
      <c r="AH28" s="283"/>
      <c r="AI28" s="532"/>
      <c r="AJ28" s="548"/>
      <c r="AK28" s="549"/>
      <c r="AL28" s="538"/>
      <c r="AM28" s="283"/>
      <c r="AN28" s="283"/>
      <c r="AO28" s="283"/>
      <c r="AP28" s="283"/>
      <c r="AQ28" s="283"/>
      <c r="AR28" s="283"/>
      <c r="AS28" s="283"/>
      <c r="AT28" s="283"/>
      <c r="AU28" s="283"/>
      <c r="AV28" s="283"/>
      <c r="AW28" s="283"/>
      <c r="AX28" s="283"/>
      <c r="AY28" s="283"/>
      <c r="AZ28" s="283"/>
      <c r="BA28" s="283"/>
      <c r="BB28" s="283"/>
      <c r="BC28" s="283"/>
      <c r="BD28" s="283"/>
      <c r="BE28" s="283"/>
      <c r="BF28" s="283"/>
      <c r="BG28" s="283"/>
      <c r="BH28" s="283"/>
      <c r="BI28" s="283"/>
      <c r="BJ28" s="283"/>
      <c r="BK28" s="283"/>
      <c r="BL28" s="283"/>
      <c r="BM28" s="283"/>
      <c r="BN28" s="283"/>
      <c r="BO28" s="283"/>
      <c r="BP28" s="283"/>
      <c r="BQ28" s="283"/>
      <c r="BR28" s="283"/>
      <c r="BS28" s="283"/>
      <c r="BT28" s="532"/>
      <c r="BV28" s="552"/>
      <c r="BW28" s="552"/>
      <c r="BX28" s="552"/>
      <c r="BY28" s="552"/>
      <c r="BZ28" s="552"/>
      <c r="CA28" s="552"/>
      <c r="CB28" s="552"/>
    </row>
    <row r="29" spans="1:80" ht="13.5" customHeight="1">
      <c r="A29" s="538"/>
      <c r="B29" s="283"/>
      <c r="C29" s="283"/>
      <c r="D29" s="283"/>
      <c r="E29" s="283"/>
      <c r="F29" s="283"/>
      <c r="G29" s="283"/>
      <c r="H29" s="283"/>
      <c r="I29" s="283"/>
      <c r="J29" s="283"/>
      <c r="K29" s="283"/>
      <c r="L29" s="283"/>
      <c r="M29" s="283"/>
      <c r="N29" s="283"/>
      <c r="O29" s="283"/>
      <c r="P29" s="283"/>
      <c r="Q29" s="283"/>
      <c r="R29" s="283"/>
      <c r="S29" s="283"/>
      <c r="T29" s="283"/>
      <c r="U29" s="283"/>
      <c r="V29" s="283"/>
      <c r="W29" s="283"/>
      <c r="X29" s="283"/>
      <c r="Y29" s="283"/>
      <c r="Z29" s="283"/>
      <c r="AA29" s="283"/>
      <c r="AB29" s="283"/>
      <c r="AC29" s="283"/>
      <c r="AD29" s="283"/>
      <c r="AE29" s="283"/>
      <c r="AF29" s="283"/>
      <c r="AG29" s="283"/>
      <c r="AH29" s="283"/>
      <c r="AI29" s="532"/>
      <c r="AJ29" s="548"/>
      <c r="AK29" s="549"/>
      <c r="AL29" s="538"/>
      <c r="AM29" s="283"/>
      <c r="AN29" s="283"/>
      <c r="AO29" s="283"/>
      <c r="AP29" s="283"/>
      <c r="AQ29" s="283"/>
      <c r="AR29" s="283"/>
      <c r="AS29" s="283"/>
      <c r="AT29" s="283"/>
      <c r="AU29" s="283"/>
      <c r="AV29" s="283"/>
      <c r="AW29" s="283"/>
      <c r="AX29" s="283"/>
      <c r="AY29" s="283"/>
      <c r="AZ29" s="283"/>
      <c r="BA29" s="283"/>
      <c r="BB29" s="283"/>
      <c r="BC29" s="283"/>
      <c r="BD29" s="283"/>
      <c r="BE29" s="283"/>
      <c r="BF29" s="283"/>
      <c r="BG29" s="283"/>
      <c r="BH29" s="283"/>
      <c r="BI29" s="283"/>
      <c r="BJ29" s="283"/>
      <c r="BK29" s="283"/>
      <c r="BL29" s="283"/>
      <c r="BM29" s="283"/>
      <c r="BN29" s="283"/>
      <c r="BO29" s="283"/>
      <c r="BP29" s="283"/>
      <c r="BQ29" s="283"/>
      <c r="BR29" s="283"/>
      <c r="BS29" s="283"/>
      <c r="BT29" s="532"/>
      <c r="BV29" s="552"/>
      <c r="BW29" s="552"/>
      <c r="BX29" s="552"/>
      <c r="BY29" s="552"/>
      <c r="BZ29" s="552"/>
      <c r="CA29" s="552"/>
      <c r="CB29" s="552"/>
    </row>
    <row r="30" spans="1:80" ht="13.5" customHeight="1">
      <c r="A30" s="539"/>
      <c r="B30" s="543"/>
      <c r="C30" s="543"/>
      <c r="D30" s="543"/>
      <c r="E30" s="543"/>
      <c r="F30" s="543"/>
      <c r="G30" s="543"/>
      <c r="H30" s="543"/>
      <c r="I30" s="543"/>
      <c r="J30" s="543"/>
      <c r="K30" s="543"/>
      <c r="L30" s="543"/>
      <c r="M30" s="543"/>
      <c r="N30" s="543"/>
      <c r="O30" s="543"/>
      <c r="P30" s="543"/>
      <c r="Q30" s="543"/>
      <c r="R30" s="543"/>
      <c r="S30" s="543"/>
      <c r="T30" s="543"/>
      <c r="U30" s="543"/>
      <c r="V30" s="543"/>
      <c r="W30" s="543"/>
      <c r="X30" s="543"/>
      <c r="Y30" s="543"/>
      <c r="Z30" s="543"/>
      <c r="AA30" s="543"/>
      <c r="AB30" s="543"/>
      <c r="AC30" s="543"/>
      <c r="AD30" s="543"/>
      <c r="AE30" s="543"/>
      <c r="AF30" s="543"/>
      <c r="AG30" s="543"/>
      <c r="AH30" s="543"/>
      <c r="AI30" s="547"/>
      <c r="AJ30" s="548"/>
      <c r="AK30" s="549"/>
      <c r="AL30" s="538"/>
      <c r="AM30" s="283"/>
      <c r="AN30" s="283"/>
      <c r="AO30" s="283"/>
      <c r="AP30" s="283"/>
      <c r="AQ30" s="283"/>
      <c r="AR30" s="283"/>
      <c r="AS30" s="283"/>
      <c r="AT30" s="283"/>
      <c r="AU30" s="283"/>
      <c r="AV30" s="283"/>
      <c r="AW30" s="283"/>
      <c r="AX30" s="283"/>
      <c r="AY30" s="283"/>
      <c r="AZ30" s="283"/>
      <c r="BA30" s="283"/>
      <c r="BB30" s="283"/>
      <c r="BC30" s="283"/>
      <c r="BD30" s="283"/>
      <c r="BE30" s="283"/>
      <c r="BF30" s="283"/>
      <c r="BG30" s="283"/>
      <c r="BH30" s="283"/>
      <c r="BI30" s="283"/>
      <c r="BJ30" s="283"/>
      <c r="BK30" s="283"/>
      <c r="BL30" s="283"/>
      <c r="BM30" s="283"/>
      <c r="BN30" s="283"/>
      <c r="BO30" s="283"/>
      <c r="BP30" s="283"/>
      <c r="BQ30" s="283"/>
      <c r="BR30" s="283"/>
      <c r="BS30" s="283"/>
      <c r="BT30" s="532"/>
      <c r="BV30" s="552"/>
      <c r="BW30" s="552"/>
      <c r="BX30" s="552"/>
      <c r="BY30" s="552"/>
      <c r="BZ30" s="552"/>
      <c r="CA30" s="552"/>
      <c r="CB30" s="552"/>
    </row>
    <row r="31" spans="1:80" ht="13.5" customHeight="1">
      <c r="A31" s="539"/>
      <c r="B31" s="543"/>
      <c r="C31" s="543"/>
      <c r="D31" s="543"/>
      <c r="E31" s="543"/>
      <c r="F31" s="543"/>
      <c r="G31" s="543"/>
      <c r="H31" s="543"/>
      <c r="I31" s="543"/>
      <c r="J31" s="543"/>
      <c r="K31" s="543"/>
      <c r="L31" s="543"/>
      <c r="M31" s="543"/>
      <c r="N31" s="543"/>
      <c r="O31" s="543"/>
      <c r="P31" s="543"/>
      <c r="Q31" s="543"/>
      <c r="R31" s="543"/>
      <c r="S31" s="543"/>
      <c r="T31" s="543"/>
      <c r="U31" s="543"/>
      <c r="V31" s="543"/>
      <c r="W31" s="543"/>
      <c r="X31" s="543"/>
      <c r="Y31" s="543"/>
      <c r="Z31" s="543"/>
      <c r="AA31" s="543"/>
      <c r="AB31" s="543"/>
      <c r="AC31" s="543"/>
      <c r="AD31" s="543"/>
      <c r="AE31" s="543"/>
      <c r="AF31" s="543"/>
      <c r="AG31" s="543"/>
      <c r="AH31" s="543"/>
      <c r="AI31" s="547"/>
      <c r="AJ31" s="548"/>
      <c r="AK31" s="549"/>
      <c r="AL31" s="538"/>
      <c r="AM31" s="283"/>
      <c r="AN31" s="283"/>
      <c r="AO31" s="283"/>
      <c r="AP31" s="283"/>
      <c r="AQ31" s="283"/>
      <c r="AR31" s="283"/>
      <c r="AS31" s="283"/>
      <c r="AT31" s="283"/>
      <c r="AU31" s="283"/>
      <c r="AV31" s="283"/>
      <c r="AW31" s="283"/>
      <c r="AX31" s="283"/>
      <c r="AY31" s="283"/>
      <c r="AZ31" s="283"/>
      <c r="BA31" s="283"/>
      <c r="BB31" s="283"/>
      <c r="BC31" s="283"/>
      <c r="BD31" s="283"/>
      <c r="BE31" s="283"/>
      <c r="BF31" s="283"/>
      <c r="BG31" s="283"/>
      <c r="BH31" s="283"/>
      <c r="BI31" s="283"/>
      <c r="BJ31" s="283"/>
      <c r="BK31" s="283"/>
      <c r="BL31" s="283"/>
      <c r="BM31" s="283"/>
      <c r="BN31" s="283"/>
      <c r="BO31" s="283"/>
      <c r="BP31" s="283"/>
      <c r="BQ31" s="283"/>
      <c r="BR31" s="283"/>
      <c r="BS31" s="283"/>
      <c r="BT31" s="532"/>
      <c r="BV31" s="552"/>
      <c r="BW31" s="552"/>
      <c r="BX31" s="552"/>
      <c r="BY31" s="552"/>
      <c r="BZ31" s="552"/>
      <c r="CA31" s="552"/>
      <c r="CB31" s="552"/>
    </row>
    <row r="32" spans="1:80" ht="13.5" customHeight="1">
      <c r="A32" s="538"/>
      <c r="B32" s="283"/>
      <c r="C32" s="283"/>
      <c r="D32" s="283"/>
      <c r="E32" s="283"/>
      <c r="F32" s="283"/>
      <c r="G32" s="283"/>
      <c r="H32" s="283"/>
      <c r="I32" s="283"/>
      <c r="J32" s="283"/>
      <c r="K32" s="283"/>
      <c r="L32" s="283"/>
      <c r="M32" s="283"/>
      <c r="N32" s="283"/>
      <c r="O32" s="283"/>
      <c r="P32" s="283"/>
      <c r="Q32" s="283"/>
      <c r="R32" s="283"/>
      <c r="S32" s="283"/>
      <c r="T32" s="283"/>
      <c r="U32" s="283"/>
      <c r="V32" s="283"/>
      <c r="W32" s="283"/>
      <c r="X32" s="283"/>
      <c r="Y32" s="283"/>
      <c r="Z32" s="283"/>
      <c r="AA32" s="283"/>
      <c r="AB32" s="283"/>
      <c r="AC32" s="283"/>
      <c r="AD32" s="283"/>
      <c r="AE32" s="283"/>
      <c r="AF32" s="283"/>
      <c r="AG32" s="283"/>
      <c r="AH32" s="283"/>
      <c r="AI32" s="532"/>
      <c r="AJ32" s="548"/>
      <c r="AK32" s="549"/>
      <c r="AL32" s="538"/>
      <c r="AM32" s="283"/>
      <c r="AN32" s="283"/>
      <c r="AO32" s="283"/>
      <c r="AP32" s="283"/>
      <c r="AQ32" s="283"/>
      <c r="AR32" s="283"/>
      <c r="AS32" s="283"/>
      <c r="AT32" s="283"/>
      <c r="AU32" s="283"/>
      <c r="AV32" s="283"/>
      <c r="AW32" s="283"/>
      <c r="AX32" s="283"/>
      <c r="AY32" s="283"/>
      <c r="AZ32" s="283"/>
      <c r="BA32" s="283"/>
      <c r="BB32" s="283"/>
      <c r="BC32" s="283"/>
      <c r="BD32" s="283"/>
      <c r="BE32" s="283"/>
      <c r="BF32" s="283"/>
      <c r="BG32" s="283"/>
      <c r="BH32" s="283"/>
      <c r="BI32" s="283"/>
      <c r="BJ32" s="283"/>
      <c r="BK32" s="283"/>
      <c r="BL32" s="283"/>
      <c r="BM32" s="283"/>
      <c r="BN32" s="283"/>
      <c r="BO32" s="283"/>
      <c r="BP32" s="283"/>
      <c r="BQ32" s="283"/>
      <c r="BR32" s="283"/>
      <c r="BS32" s="283"/>
      <c r="BT32" s="532"/>
      <c r="BV32" s="552"/>
      <c r="BW32" s="552"/>
      <c r="BX32" s="552"/>
      <c r="BY32" s="552"/>
      <c r="BZ32" s="552"/>
      <c r="CA32" s="552"/>
      <c r="CB32" s="552"/>
    </row>
    <row r="33" spans="1:80" ht="13.5" customHeight="1">
      <c r="A33" s="538"/>
      <c r="B33" s="283"/>
      <c r="C33" s="283"/>
      <c r="D33" s="283"/>
      <c r="E33" s="283"/>
      <c r="F33" s="283"/>
      <c r="G33" s="283"/>
      <c r="H33" s="283"/>
      <c r="I33" s="283"/>
      <c r="J33" s="283"/>
      <c r="K33" s="283"/>
      <c r="L33" s="283"/>
      <c r="M33" s="283"/>
      <c r="N33" s="283"/>
      <c r="O33" s="283"/>
      <c r="P33" s="283"/>
      <c r="Q33" s="283"/>
      <c r="R33" s="283"/>
      <c r="S33" s="283"/>
      <c r="T33" s="283"/>
      <c r="U33" s="283"/>
      <c r="V33" s="283"/>
      <c r="W33" s="283"/>
      <c r="X33" s="283"/>
      <c r="Y33" s="283"/>
      <c r="Z33" s="283"/>
      <c r="AA33" s="283"/>
      <c r="AB33" s="283"/>
      <c r="AC33" s="283"/>
      <c r="AD33" s="283"/>
      <c r="AE33" s="283"/>
      <c r="AF33" s="283"/>
      <c r="AG33" s="283"/>
      <c r="AH33" s="283"/>
      <c r="AI33" s="532"/>
      <c r="AJ33" s="548"/>
      <c r="AK33" s="549"/>
      <c r="AL33" s="538"/>
      <c r="AM33" s="283"/>
      <c r="AN33" s="283"/>
      <c r="AO33" s="283"/>
      <c r="AP33" s="283"/>
      <c r="AQ33" s="283"/>
      <c r="AR33" s="283"/>
      <c r="AS33" s="283"/>
      <c r="AT33" s="283"/>
      <c r="AU33" s="283"/>
      <c r="AV33" s="283"/>
      <c r="AW33" s="283"/>
      <c r="AX33" s="283"/>
      <c r="AY33" s="283"/>
      <c r="AZ33" s="283"/>
      <c r="BA33" s="283"/>
      <c r="BB33" s="283"/>
      <c r="BC33" s="283"/>
      <c r="BD33" s="283"/>
      <c r="BE33" s="283"/>
      <c r="BF33" s="283"/>
      <c r="BG33" s="283"/>
      <c r="BH33" s="283"/>
      <c r="BI33" s="283"/>
      <c r="BJ33" s="283"/>
      <c r="BK33" s="283"/>
      <c r="BL33" s="283"/>
      <c r="BM33" s="283"/>
      <c r="BN33" s="283"/>
      <c r="BO33" s="283"/>
      <c r="BP33" s="283"/>
      <c r="BQ33" s="283"/>
      <c r="BR33" s="283"/>
      <c r="BS33" s="283"/>
      <c r="BT33" s="532"/>
      <c r="BV33" s="552"/>
      <c r="BW33" s="552"/>
      <c r="BX33" s="552"/>
      <c r="BY33" s="552"/>
      <c r="BZ33" s="552"/>
      <c r="CA33" s="552"/>
      <c r="CB33" s="552"/>
    </row>
    <row r="34" spans="1:80" ht="13.5" customHeight="1">
      <c r="A34" s="538"/>
      <c r="B34" s="283"/>
      <c r="C34" s="283"/>
      <c r="D34" s="283"/>
      <c r="E34" s="283"/>
      <c r="F34" s="283"/>
      <c r="G34" s="283"/>
      <c r="H34" s="283"/>
      <c r="I34" s="283"/>
      <c r="J34" s="283"/>
      <c r="K34" s="283"/>
      <c r="L34" s="283"/>
      <c r="M34" s="283"/>
      <c r="N34" s="283"/>
      <c r="O34" s="283"/>
      <c r="P34" s="283"/>
      <c r="Q34" s="283"/>
      <c r="R34" s="283"/>
      <c r="S34" s="283"/>
      <c r="T34" s="283"/>
      <c r="U34" s="283"/>
      <c r="V34" s="283"/>
      <c r="W34" s="283"/>
      <c r="X34" s="283"/>
      <c r="Y34" s="283"/>
      <c r="Z34" s="283"/>
      <c r="AA34" s="283"/>
      <c r="AB34" s="283"/>
      <c r="AC34" s="283"/>
      <c r="AD34" s="283"/>
      <c r="AE34" s="283"/>
      <c r="AF34" s="283"/>
      <c r="AG34" s="283"/>
      <c r="AH34" s="283"/>
      <c r="AI34" s="532"/>
      <c r="AJ34" s="548"/>
      <c r="AK34" s="549"/>
      <c r="AL34" s="538"/>
      <c r="AM34" s="283"/>
      <c r="AN34" s="283"/>
      <c r="AO34" s="283"/>
      <c r="AP34" s="283"/>
      <c r="AQ34" s="283"/>
      <c r="AR34" s="283"/>
      <c r="AS34" s="283"/>
      <c r="AT34" s="283"/>
      <c r="AU34" s="283"/>
      <c r="AV34" s="283"/>
      <c r="AW34" s="283"/>
      <c r="AX34" s="283"/>
      <c r="AY34" s="283"/>
      <c r="AZ34" s="283"/>
      <c r="BA34" s="283"/>
      <c r="BB34" s="283"/>
      <c r="BC34" s="283"/>
      <c r="BD34" s="283"/>
      <c r="BE34" s="283"/>
      <c r="BF34" s="283"/>
      <c r="BG34" s="283"/>
      <c r="BH34" s="283"/>
      <c r="BI34" s="283"/>
      <c r="BJ34" s="283"/>
      <c r="BK34" s="283"/>
      <c r="BL34" s="283"/>
      <c r="BM34" s="283"/>
      <c r="BN34" s="283"/>
      <c r="BO34" s="283"/>
      <c r="BP34" s="283"/>
      <c r="BQ34" s="283"/>
      <c r="BR34" s="283"/>
      <c r="BS34" s="283"/>
      <c r="BT34" s="532"/>
      <c r="BV34" s="552"/>
      <c r="BW34" s="552"/>
      <c r="BX34" s="552"/>
      <c r="BY34" s="552"/>
      <c r="BZ34" s="552"/>
      <c r="CA34" s="552"/>
      <c r="CB34" s="552"/>
    </row>
    <row r="35" spans="1:80" ht="13.5" customHeight="1">
      <c r="A35" s="538"/>
      <c r="B35" s="283"/>
      <c r="C35" s="283"/>
      <c r="D35" s="283"/>
      <c r="E35" s="283"/>
      <c r="F35" s="283"/>
      <c r="G35" s="283"/>
      <c r="H35" s="283"/>
      <c r="I35" s="283"/>
      <c r="J35" s="283"/>
      <c r="K35" s="283"/>
      <c r="L35" s="283"/>
      <c r="M35" s="283"/>
      <c r="N35" s="283"/>
      <c r="O35" s="283"/>
      <c r="P35" s="283"/>
      <c r="Q35" s="283"/>
      <c r="R35" s="283"/>
      <c r="S35" s="283"/>
      <c r="T35" s="283"/>
      <c r="U35" s="283"/>
      <c r="V35" s="283"/>
      <c r="W35" s="283"/>
      <c r="X35" s="283"/>
      <c r="Y35" s="283"/>
      <c r="Z35" s="283"/>
      <c r="AA35" s="283"/>
      <c r="AB35" s="283"/>
      <c r="AC35" s="283"/>
      <c r="AD35" s="283"/>
      <c r="AE35" s="283"/>
      <c r="AF35" s="283"/>
      <c r="AG35" s="283"/>
      <c r="AH35" s="283"/>
      <c r="AI35" s="532"/>
      <c r="AJ35" s="548"/>
      <c r="AK35" s="549"/>
      <c r="AL35" s="538"/>
      <c r="AM35" s="283"/>
      <c r="AN35" s="283"/>
      <c r="AO35" s="283"/>
      <c r="AP35" s="283"/>
      <c r="AQ35" s="283"/>
      <c r="AR35" s="283"/>
      <c r="AS35" s="283"/>
      <c r="AT35" s="283"/>
      <c r="AU35" s="283"/>
      <c r="AV35" s="283"/>
      <c r="AW35" s="283"/>
      <c r="AX35" s="283"/>
      <c r="AY35" s="283"/>
      <c r="AZ35" s="283"/>
      <c r="BA35" s="283"/>
      <c r="BB35" s="283"/>
      <c r="BC35" s="283"/>
      <c r="BD35" s="283"/>
      <c r="BE35" s="283"/>
      <c r="BF35" s="283"/>
      <c r="BG35" s="283"/>
      <c r="BH35" s="283"/>
      <c r="BI35" s="283"/>
      <c r="BJ35" s="283"/>
      <c r="BK35" s="283"/>
      <c r="BL35" s="283"/>
      <c r="BM35" s="283"/>
      <c r="BN35" s="283"/>
      <c r="BO35" s="283"/>
      <c r="BP35" s="283"/>
      <c r="BQ35" s="283"/>
      <c r="BR35" s="283"/>
      <c r="BS35" s="283"/>
      <c r="BT35" s="532"/>
      <c r="BV35" s="552"/>
      <c r="BW35" s="552"/>
      <c r="BX35" s="552"/>
      <c r="BY35" s="552"/>
      <c r="BZ35" s="552"/>
      <c r="CA35" s="552"/>
      <c r="CB35" s="552"/>
    </row>
    <row r="36" spans="1:80" ht="13.5" customHeight="1">
      <c r="A36" s="538"/>
      <c r="B36" s="283"/>
      <c r="C36" s="283"/>
      <c r="D36" s="283"/>
      <c r="E36" s="283"/>
      <c r="F36" s="283"/>
      <c r="G36" s="283"/>
      <c r="H36" s="283"/>
      <c r="I36" s="283"/>
      <c r="J36" s="283"/>
      <c r="K36" s="283"/>
      <c r="L36" s="283"/>
      <c r="M36" s="283"/>
      <c r="N36" s="283"/>
      <c r="O36" s="283"/>
      <c r="P36" s="283"/>
      <c r="Q36" s="283"/>
      <c r="R36" s="283"/>
      <c r="S36" s="283"/>
      <c r="T36" s="283"/>
      <c r="U36" s="283"/>
      <c r="V36" s="283"/>
      <c r="W36" s="283"/>
      <c r="X36" s="283"/>
      <c r="Y36" s="283"/>
      <c r="Z36" s="283"/>
      <c r="AA36" s="283"/>
      <c r="AB36" s="283"/>
      <c r="AC36" s="283"/>
      <c r="AD36" s="283"/>
      <c r="AE36" s="283"/>
      <c r="AF36" s="283"/>
      <c r="AG36" s="283"/>
      <c r="AH36" s="283"/>
      <c r="AI36" s="532"/>
      <c r="AJ36" s="548"/>
      <c r="AK36" s="549"/>
      <c r="AL36" s="538"/>
      <c r="AM36" s="283"/>
      <c r="AN36" s="283"/>
      <c r="AO36" s="283"/>
      <c r="AP36" s="283"/>
      <c r="AQ36" s="283"/>
      <c r="AR36" s="283"/>
      <c r="AS36" s="283"/>
      <c r="AT36" s="283"/>
      <c r="AU36" s="283"/>
      <c r="AV36" s="283"/>
      <c r="AW36" s="283"/>
      <c r="AX36" s="283"/>
      <c r="AY36" s="283"/>
      <c r="AZ36" s="283"/>
      <c r="BA36" s="283"/>
      <c r="BB36" s="283"/>
      <c r="BC36" s="283"/>
      <c r="BD36" s="283"/>
      <c r="BE36" s="283"/>
      <c r="BF36" s="283"/>
      <c r="BG36" s="283"/>
      <c r="BH36" s="283"/>
      <c r="BI36" s="283"/>
      <c r="BJ36" s="283"/>
      <c r="BK36" s="283"/>
      <c r="BL36" s="283"/>
      <c r="BM36" s="283"/>
      <c r="BN36" s="283"/>
      <c r="BO36" s="283"/>
      <c r="BP36" s="283"/>
      <c r="BQ36" s="283"/>
      <c r="BR36" s="283"/>
      <c r="BS36" s="283"/>
      <c r="BT36" s="532"/>
      <c r="BV36" s="552"/>
      <c r="BW36" s="552"/>
      <c r="BX36" s="552"/>
      <c r="BY36" s="552"/>
      <c r="BZ36" s="552"/>
      <c r="CA36" s="552"/>
      <c r="CB36" s="552"/>
    </row>
    <row r="37" spans="1:80" ht="13.5" customHeight="1">
      <c r="A37" s="538"/>
      <c r="B37" s="283"/>
      <c r="C37" s="283"/>
      <c r="D37" s="283"/>
      <c r="E37" s="283"/>
      <c r="F37" s="283"/>
      <c r="G37" s="283"/>
      <c r="H37" s="283"/>
      <c r="I37" s="283"/>
      <c r="J37" s="283"/>
      <c r="K37" s="283"/>
      <c r="L37" s="283"/>
      <c r="M37" s="283"/>
      <c r="N37" s="283"/>
      <c r="O37" s="283"/>
      <c r="P37" s="283"/>
      <c r="Q37" s="283"/>
      <c r="R37" s="283"/>
      <c r="S37" s="283"/>
      <c r="T37" s="283"/>
      <c r="U37" s="283"/>
      <c r="V37" s="283"/>
      <c r="W37" s="283"/>
      <c r="X37" s="283"/>
      <c r="Y37" s="283"/>
      <c r="Z37" s="283"/>
      <c r="AA37" s="283"/>
      <c r="AB37" s="283"/>
      <c r="AC37" s="283"/>
      <c r="AD37" s="283"/>
      <c r="AE37" s="283"/>
      <c r="AF37" s="283"/>
      <c r="AG37" s="283"/>
      <c r="AH37" s="283"/>
      <c r="AI37" s="532"/>
      <c r="AJ37" s="548"/>
      <c r="AK37" s="549"/>
      <c r="AL37" s="538"/>
      <c r="AM37" s="283"/>
      <c r="AN37" s="283"/>
      <c r="AO37" s="283"/>
      <c r="AP37" s="283"/>
      <c r="AQ37" s="283"/>
      <c r="AR37" s="283"/>
      <c r="AS37" s="283"/>
      <c r="AT37" s="283"/>
      <c r="AU37" s="283"/>
      <c r="AV37" s="283"/>
      <c r="AW37" s="283"/>
      <c r="AX37" s="283"/>
      <c r="AY37" s="283"/>
      <c r="AZ37" s="283"/>
      <c r="BA37" s="283"/>
      <c r="BB37" s="283"/>
      <c r="BC37" s="283"/>
      <c r="BD37" s="283"/>
      <c r="BE37" s="283"/>
      <c r="BF37" s="283"/>
      <c r="BG37" s="283"/>
      <c r="BH37" s="283"/>
      <c r="BI37" s="283"/>
      <c r="BJ37" s="283"/>
      <c r="BK37" s="283"/>
      <c r="BL37" s="283"/>
      <c r="BM37" s="283"/>
      <c r="BN37" s="283"/>
      <c r="BO37" s="283"/>
      <c r="BP37" s="283"/>
      <c r="BQ37" s="283"/>
      <c r="BR37" s="283"/>
      <c r="BS37" s="283"/>
      <c r="BT37" s="532"/>
      <c r="BV37" t="s">
        <v>452</v>
      </c>
    </row>
    <row r="38" spans="1:80" ht="13.5" customHeight="1">
      <c r="A38" s="538"/>
      <c r="B38" s="283"/>
      <c r="C38" s="283"/>
      <c r="D38" s="283"/>
      <c r="E38" s="283"/>
      <c r="F38" s="283"/>
      <c r="G38" s="283"/>
      <c r="H38" s="283"/>
      <c r="I38" s="283"/>
      <c r="J38" s="283"/>
      <c r="K38" s="283"/>
      <c r="L38" s="283"/>
      <c r="M38" s="283"/>
      <c r="N38" s="283"/>
      <c r="O38" s="283"/>
      <c r="P38" s="283"/>
      <c r="Q38" s="283"/>
      <c r="R38" s="283"/>
      <c r="S38" s="283"/>
      <c r="T38" s="283"/>
      <c r="U38" s="283"/>
      <c r="V38" s="283"/>
      <c r="W38" s="283"/>
      <c r="X38" s="283"/>
      <c r="Y38" s="283"/>
      <c r="Z38" s="283"/>
      <c r="AA38" s="283"/>
      <c r="AB38" s="283"/>
      <c r="AC38" s="283"/>
      <c r="AD38" s="283"/>
      <c r="AE38" s="283"/>
      <c r="AF38" s="283"/>
      <c r="AG38" s="283"/>
      <c r="AH38" s="283"/>
      <c r="AI38" s="532"/>
      <c r="AJ38" s="548"/>
      <c r="AK38" s="549"/>
      <c r="AL38" s="538"/>
      <c r="AM38" s="283"/>
      <c r="AN38" s="283"/>
      <c r="AO38" s="283"/>
      <c r="AP38" s="283"/>
      <c r="AQ38" s="283"/>
      <c r="AR38" s="283"/>
      <c r="AS38" s="283"/>
      <c r="AT38" s="283"/>
      <c r="AU38" s="283"/>
      <c r="AV38" s="283"/>
      <c r="AW38" s="283"/>
      <c r="AX38" s="283"/>
      <c r="AY38" s="283"/>
      <c r="AZ38" s="283"/>
      <c r="BA38" s="283"/>
      <c r="BB38" s="283"/>
      <c r="BC38" s="283"/>
      <c r="BD38" s="283"/>
      <c r="BE38" s="283"/>
      <c r="BF38" s="283"/>
      <c r="BG38" s="283"/>
      <c r="BH38" s="283"/>
      <c r="BI38" s="283"/>
      <c r="BJ38" s="283"/>
      <c r="BK38" s="283"/>
      <c r="BL38" s="283"/>
      <c r="BM38" s="283"/>
      <c r="BN38" s="283"/>
      <c r="BO38" s="283"/>
      <c r="BP38" s="283"/>
      <c r="BQ38" s="283"/>
      <c r="BR38" s="283"/>
      <c r="BS38" s="283"/>
      <c r="BT38" s="532"/>
    </row>
    <row r="39" spans="1:80" ht="13.5" customHeight="1">
      <c r="A39" s="538"/>
      <c r="B39" s="283"/>
      <c r="C39" s="283"/>
      <c r="D39" s="283"/>
      <c r="E39" s="283"/>
      <c r="F39" s="283"/>
      <c r="G39" s="283"/>
      <c r="H39" s="283"/>
      <c r="I39" s="283"/>
      <c r="J39" s="283"/>
      <c r="K39" s="283"/>
      <c r="L39" s="283"/>
      <c r="M39" s="283"/>
      <c r="N39" s="283"/>
      <c r="O39" s="283"/>
      <c r="P39" s="283"/>
      <c r="Q39" s="283"/>
      <c r="R39" s="283"/>
      <c r="S39" s="283"/>
      <c r="T39" s="283"/>
      <c r="U39" s="283"/>
      <c r="V39" s="283"/>
      <c r="W39" s="283"/>
      <c r="X39" s="283"/>
      <c r="Y39" s="283"/>
      <c r="Z39" s="283"/>
      <c r="AA39" s="283"/>
      <c r="AB39" s="283"/>
      <c r="AC39" s="283"/>
      <c r="AD39" s="283"/>
      <c r="AE39" s="283"/>
      <c r="AF39" s="283"/>
      <c r="AG39" s="283"/>
      <c r="AH39" s="283"/>
      <c r="AI39" s="532"/>
      <c r="AJ39" s="548"/>
      <c r="AK39" s="549"/>
      <c r="AL39" s="538"/>
      <c r="AM39" s="283"/>
      <c r="AN39" s="283"/>
      <c r="AO39" s="283"/>
      <c r="AP39" s="283"/>
      <c r="AQ39" s="283"/>
      <c r="AR39" s="283"/>
      <c r="AS39" s="283"/>
      <c r="AT39" s="283"/>
      <c r="AU39" s="283"/>
      <c r="AV39" s="283"/>
      <c r="AW39" s="283"/>
      <c r="AX39" s="283"/>
      <c r="AY39" s="283"/>
      <c r="AZ39" s="283"/>
      <c r="BA39" s="283"/>
      <c r="BB39" s="283"/>
      <c r="BC39" s="283"/>
      <c r="BD39" s="283"/>
      <c r="BE39" s="283"/>
      <c r="BF39" s="283"/>
      <c r="BG39" s="283"/>
      <c r="BH39" s="283"/>
      <c r="BI39" s="283"/>
      <c r="BJ39" s="283"/>
      <c r="BK39" s="283"/>
      <c r="BL39" s="283"/>
      <c r="BM39" s="283"/>
      <c r="BN39" s="283"/>
      <c r="BO39" s="283"/>
      <c r="BP39" s="283"/>
      <c r="BQ39" s="283"/>
      <c r="BR39" s="283"/>
      <c r="BS39" s="283"/>
      <c r="BT39" s="532"/>
    </row>
    <row r="40" spans="1:80" ht="13.5" customHeight="1">
      <c r="A40" s="538"/>
      <c r="B40" s="283"/>
      <c r="C40" s="283"/>
      <c r="D40" s="283"/>
      <c r="E40" s="283"/>
      <c r="F40" s="283"/>
      <c r="G40" s="283"/>
      <c r="H40" s="283"/>
      <c r="I40" s="283"/>
      <c r="J40" s="283"/>
      <c r="K40" s="283"/>
      <c r="L40" s="283"/>
      <c r="M40" s="283"/>
      <c r="N40" s="283"/>
      <c r="O40" s="283"/>
      <c r="P40" s="283"/>
      <c r="Q40" s="283"/>
      <c r="R40" s="283"/>
      <c r="S40" s="283"/>
      <c r="T40" s="283"/>
      <c r="U40" s="283"/>
      <c r="V40" s="283"/>
      <c r="W40" s="283"/>
      <c r="X40" s="283"/>
      <c r="Y40" s="283"/>
      <c r="Z40" s="283"/>
      <c r="AA40" s="283"/>
      <c r="AB40" s="283"/>
      <c r="AC40" s="283"/>
      <c r="AD40" s="283"/>
      <c r="AE40" s="283"/>
      <c r="AF40" s="283"/>
      <c r="AG40" s="283"/>
      <c r="AH40" s="283"/>
      <c r="AI40" s="532"/>
      <c r="AJ40" s="548"/>
      <c r="AK40" s="549"/>
      <c r="AL40" s="538"/>
      <c r="AM40" s="283"/>
      <c r="AN40" s="283"/>
      <c r="AO40" s="283"/>
      <c r="AP40" s="283"/>
      <c r="AQ40" s="283"/>
      <c r="AR40" s="283"/>
      <c r="AS40" s="283"/>
      <c r="AT40" s="283"/>
      <c r="AU40" s="283"/>
      <c r="AV40" s="283"/>
      <c r="AW40" s="283"/>
      <c r="AX40" s="283"/>
      <c r="AY40" s="283"/>
      <c r="AZ40" s="283"/>
      <c r="BA40" s="283"/>
      <c r="BB40" s="283"/>
      <c r="BC40" s="283"/>
      <c r="BD40" s="283"/>
      <c r="BE40" s="283"/>
      <c r="BF40" s="283"/>
      <c r="BG40" s="283"/>
      <c r="BH40" s="283"/>
      <c r="BI40" s="283"/>
      <c r="BJ40" s="283"/>
      <c r="BK40" s="283"/>
      <c r="BL40" s="283"/>
      <c r="BM40" s="283"/>
      <c r="BN40" s="283"/>
      <c r="BO40" s="283"/>
      <c r="BP40" s="283"/>
      <c r="BQ40" s="283"/>
      <c r="BR40" s="283"/>
      <c r="BS40" s="283"/>
      <c r="BT40" s="532"/>
    </row>
    <row r="41" spans="1:80" ht="13.5" customHeight="1">
      <c r="A41" s="538"/>
      <c r="B41" s="283"/>
      <c r="C41" s="283"/>
      <c r="D41" s="283"/>
      <c r="E41" s="283"/>
      <c r="F41" s="283"/>
      <c r="G41" s="283"/>
      <c r="H41" s="283"/>
      <c r="I41" s="283"/>
      <c r="J41" s="283"/>
      <c r="K41" s="283"/>
      <c r="L41" s="283"/>
      <c r="M41" s="283"/>
      <c r="N41" s="283"/>
      <c r="O41" s="283"/>
      <c r="P41" s="283"/>
      <c r="Q41" s="283"/>
      <c r="R41" s="283"/>
      <c r="S41" s="283"/>
      <c r="T41" s="283"/>
      <c r="U41" s="283"/>
      <c r="V41" s="283"/>
      <c r="W41" s="283"/>
      <c r="X41" s="283"/>
      <c r="Y41" s="283"/>
      <c r="Z41" s="283"/>
      <c r="AA41" s="283"/>
      <c r="AB41" s="283"/>
      <c r="AC41" s="283"/>
      <c r="AD41" s="283"/>
      <c r="AE41" s="283"/>
      <c r="AF41" s="283"/>
      <c r="AG41" s="283"/>
      <c r="AH41" s="283"/>
      <c r="AI41" s="532"/>
      <c r="AJ41" s="548"/>
      <c r="AK41" s="549"/>
      <c r="AL41" s="538"/>
      <c r="AM41" s="283"/>
      <c r="AN41" s="283"/>
      <c r="AO41" s="283"/>
      <c r="AP41" s="283"/>
      <c r="AQ41" s="283"/>
      <c r="AR41" s="283"/>
      <c r="AS41" s="283"/>
      <c r="AT41" s="283"/>
      <c r="AU41" s="283"/>
      <c r="AV41" s="283"/>
      <c r="AW41" s="283"/>
      <c r="AX41" s="283"/>
      <c r="AY41" s="283"/>
      <c r="AZ41" s="283"/>
      <c r="BA41" s="283"/>
      <c r="BB41" s="283"/>
      <c r="BC41" s="283"/>
      <c r="BD41" s="283"/>
      <c r="BE41" s="283"/>
      <c r="BF41" s="283"/>
      <c r="BG41" s="283"/>
      <c r="BH41" s="283"/>
      <c r="BI41" s="283"/>
      <c r="BJ41" s="283"/>
      <c r="BK41" s="283"/>
      <c r="BL41" s="283"/>
      <c r="BM41" s="283"/>
      <c r="BN41" s="283"/>
      <c r="BO41" s="283"/>
      <c r="BP41" s="283"/>
      <c r="BQ41" s="283"/>
      <c r="BR41" s="283"/>
      <c r="BS41" s="283"/>
      <c r="BT41" s="532"/>
    </row>
    <row r="42" spans="1:80" ht="13.5" customHeight="1">
      <c r="A42" s="538"/>
      <c r="B42" s="283"/>
      <c r="C42" s="283"/>
      <c r="D42" s="283"/>
      <c r="E42" s="283"/>
      <c r="F42" s="283"/>
      <c r="G42" s="283"/>
      <c r="H42" s="283"/>
      <c r="I42" s="283"/>
      <c r="J42" s="283"/>
      <c r="K42" s="283"/>
      <c r="L42" s="283"/>
      <c r="M42" s="283"/>
      <c r="N42" s="283"/>
      <c r="O42" s="283"/>
      <c r="P42" s="283"/>
      <c r="Q42" s="283"/>
      <c r="R42" s="283"/>
      <c r="S42" s="283"/>
      <c r="T42" s="283"/>
      <c r="U42" s="283"/>
      <c r="V42" s="283"/>
      <c r="W42" s="283"/>
      <c r="X42" s="283"/>
      <c r="Y42" s="283"/>
      <c r="Z42" s="283"/>
      <c r="AA42" s="283"/>
      <c r="AB42" s="283"/>
      <c r="AC42" s="283"/>
      <c r="AD42" s="283"/>
      <c r="AE42" s="283"/>
      <c r="AF42" s="283"/>
      <c r="AG42" s="283"/>
      <c r="AH42" s="283"/>
      <c r="AI42" s="532"/>
      <c r="AJ42" s="548"/>
      <c r="AK42" s="549"/>
      <c r="AL42" s="538"/>
      <c r="AM42" s="283"/>
      <c r="AN42" s="283"/>
      <c r="AO42" s="283"/>
      <c r="AP42" s="283"/>
      <c r="AQ42" s="283"/>
      <c r="AR42" s="283"/>
      <c r="AS42" s="283"/>
      <c r="AT42" s="283"/>
      <c r="AU42" s="283"/>
      <c r="AV42" s="283"/>
      <c r="AW42" s="283"/>
      <c r="AX42" s="283"/>
      <c r="AY42" s="283"/>
      <c r="AZ42" s="283"/>
      <c r="BA42" s="283"/>
      <c r="BB42" s="283"/>
      <c r="BC42" s="283"/>
      <c r="BD42" s="283"/>
      <c r="BE42" s="283"/>
      <c r="BF42" s="283"/>
      <c r="BG42" s="283"/>
      <c r="BH42" s="283"/>
      <c r="BI42" s="283"/>
      <c r="BJ42" s="283"/>
      <c r="BK42" s="283"/>
      <c r="BL42" s="283"/>
      <c r="BM42" s="283"/>
      <c r="BN42" s="283"/>
      <c r="BO42" s="283"/>
      <c r="BP42" s="283"/>
      <c r="BQ42" s="283"/>
      <c r="BR42" s="283"/>
      <c r="BS42" s="283"/>
      <c r="BT42" s="532"/>
    </row>
    <row r="43" spans="1:80" ht="13.5" customHeight="1">
      <c r="A43" s="538"/>
      <c r="B43" s="283"/>
      <c r="C43" s="283"/>
      <c r="D43" s="283"/>
      <c r="E43" s="283"/>
      <c r="F43" s="283"/>
      <c r="G43" s="283"/>
      <c r="H43" s="283"/>
      <c r="I43" s="283"/>
      <c r="J43" s="283"/>
      <c r="K43" s="283"/>
      <c r="L43" s="283"/>
      <c r="M43" s="283"/>
      <c r="N43" s="283"/>
      <c r="O43" s="283"/>
      <c r="P43" s="283"/>
      <c r="Q43" s="283"/>
      <c r="R43" s="283"/>
      <c r="S43" s="283"/>
      <c r="T43" s="283"/>
      <c r="U43" s="283"/>
      <c r="V43" s="283"/>
      <c r="W43" s="283"/>
      <c r="X43" s="283"/>
      <c r="Y43" s="283"/>
      <c r="Z43" s="283"/>
      <c r="AA43" s="283"/>
      <c r="AB43" s="283"/>
      <c r="AC43" s="283"/>
      <c r="AD43" s="283"/>
      <c r="AE43" s="283"/>
      <c r="AF43" s="283"/>
      <c r="AG43" s="283"/>
      <c r="AH43" s="283"/>
      <c r="AI43" s="532"/>
      <c r="AJ43" s="548"/>
      <c r="AK43" s="549"/>
      <c r="AL43" s="538"/>
      <c r="AM43" s="283"/>
      <c r="AN43" s="283"/>
      <c r="AO43" s="283"/>
      <c r="AP43" s="283"/>
      <c r="AQ43" s="283"/>
      <c r="AR43" s="283"/>
      <c r="AS43" s="283"/>
      <c r="AT43" s="283"/>
      <c r="AU43" s="283"/>
      <c r="AV43" s="283"/>
      <c r="AW43" s="283"/>
      <c r="AX43" s="283"/>
      <c r="AY43" s="283"/>
      <c r="AZ43" s="283"/>
      <c r="BA43" s="283"/>
      <c r="BB43" s="283"/>
      <c r="BC43" s="283"/>
      <c r="BD43" s="283"/>
      <c r="BE43" s="283"/>
      <c r="BF43" s="283"/>
      <c r="BG43" s="283"/>
      <c r="BH43" s="283"/>
      <c r="BI43" s="283"/>
      <c r="BJ43" s="283"/>
      <c r="BK43" s="283"/>
      <c r="BL43" s="283"/>
      <c r="BM43" s="283"/>
      <c r="BN43" s="283"/>
      <c r="BO43" s="283"/>
      <c r="BP43" s="283"/>
      <c r="BQ43" s="283"/>
      <c r="BR43" s="283"/>
      <c r="BS43" s="283"/>
      <c r="BT43" s="532"/>
    </row>
    <row r="44" spans="1:80" ht="13.5" customHeight="1">
      <c r="A44" s="538"/>
      <c r="B44" s="283"/>
      <c r="C44" s="283"/>
      <c r="D44" s="283"/>
      <c r="E44" s="283"/>
      <c r="F44" s="283"/>
      <c r="G44" s="283"/>
      <c r="H44" s="283"/>
      <c r="I44" s="283"/>
      <c r="J44" s="283"/>
      <c r="K44" s="283"/>
      <c r="L44" s="283"/>
      <c r="M44" s="283"/>
      <c r="N44" s="283"/>
      <c r="O44" s="283"/>
      <c r="P44" s="283"/>
      <c r="Q44" s="283"/>
      <c r="R44" s="283"/>
      <c r="S44" s="283"/>
      <c r="T44" s="283"/>
      <c r="U44" s="283"/>
      <c r="V44" s="283"/>
      <c r="W44" s="283"/>
      <c r="X44" s="283"/>
      <c r="Y44" s="283"/>
      <c r="Z44" s="283"/>
      <c r="AA44" s="283"/>
      <c r="AB44" s="283"/>
      <c r="AC44" s="283"/>
      <c r="AD44" s="283"/>
      <c r="AE44" s="283"/>
      <c r="AF44" s="283"/>
      <c r="AG44" s="283"/>
      <c r="AH44" s="283"/>
      <c r="AI44" s="532"/>
      <c r="AJ44" s="548"/>
      <c r="AK44" s="549"/>
      <c r="AL44" s="538"/>
      <c r="AM44" s="283"/>
      <c r="AN44" s="283"/>
      <c r="AO44" s="283"/>
      <c r="AP44" s="283"/>
      <c r="AQ44" s="283"/>
      <c r="AR44" s="283"/>
      <c r="AS44" s="283"/>
      <c r="AT44" s="283"/>
      <c r="AU44" s="283"/>
      <c r="AV44" s="283"/>
      <c r="AW44" s="283"/>
      <c r="AX44" s="283"/>
      <c r="AY44" s="283"/>
      <c r="AZ44" s="283"/>
      <c r="BA44" s="283"/>
      <c r="BB44" s="283"/>
      <c r="BC44" s="283"/>
      <c r="BD44" s="283"/>
      <c r="BE44" s="283"/>
      <c r="BF44" s="283"/>
      <c r="BG44" s="283"/>
      <c r="BH44" s="283"/>
      <c r="BI44" s="283"/>
      <c r="BJ44" s="283"/>
      <c r="BK44" s="283"/>
      <c r="BL44" s="283"/>
      <c r="BM44" s="283"/>
      <c r="BN44" s="283"/>
      <c r="BO44" s="283"/>
      <c r="BP44" s="283"/>
      <c r="BQ44" s="283"/>
      <c r="BR44" s="283"/>
      <c r="BS44" s="283"/>
      <c r="BT44" s="532"/>
    </row>
    <row r="45" spans="1:80" ht="13.5" customHeight="1">
      <c r="A45" s="538"/>
      <c r="B45" s="283"/>
      <c r="C45" s="283"/>
      <c r="D45" s="283"/>
      <c r="E45" s="283"/>
      <c r="F45" s="283"/>
      <c r="G45" s="283"/>
      <c r="H45" s="283"/>
      <c r="I45" s="283"/>
      <c r="J45" s="283"/>
      <c r="K45" s="283"/>
      <c r="L45" s="283"/>
      <c r="M45" s="283"/>
      <c r="N45" s="283"/>
      <c r="O45" s="283"/>
      <c r="P45" s="283"/>
      <c r="Q45" s="283"/>
      <c r="R45" s="283"/>
      <c r="S45" s="283"/>
      <c r="T45" s="283"/>
      <c r="U45" s="283"/>
      <c r="V45" s="283"/>
      <c r="W45" s="283"/>
      <c r="X45" s="283"/>
      <c r="Y45" s="283"/>
      <c r="Z45" s="283"/>
      <c r="AA45" s="283"/>
      <c r="AB45" s="283"/>
      <c r="AC45" s="283"/>
      <c r="AD45" s="283"/>
      <c r="AE45" s="283"/>
      <c r="AF45" s="283"/>
      <c r="AG45" s="283"/>
      <c r="AH45" s="283"/>
      <c r="AI45" s="532"/>
      <c r="AJ45" s="548"/>
      <c r="AK45" s="549"/>
      <c r="AL45" s="538"/>
      <c r="AM45" s="283"/>
      <c r="AN45" s="283"/>
      <c r="AO45" s="283"/>
      <c r="AP45" s="283"/>
      <c r="AQ45" s="283"/>
      <c r="AR45" s="283"/>
      <c r="AS45" s="283"/>
      <c r="AT45" s="283"/>
      <c r="AU45" s="283"/>
      <c r="AV45" s="283"/>
      <c r="AW45" s="283"/>
      <c r="AX45" s="283"/>
      <c r="AY45" s="283"/>
      <c r="AZ45" s="283"/>
      <c r="BA45" s="283"/>
      <c r="BB45" s="283"/>
      <c r="BC45" s="283"/>
      <c r="BD45" s="283"/>
      <c r="BE45" s="283"/>
      <c r="BF45" s="283"/>
      <c r="BG45" s="283"/>
      <c r="BH45" s="283"/>
      <c r="BI45" s="283"/>
      <c r="BJ45" s="283"/>
      <c r="BK45" s="283"/>
      <c r="BL45" s="283"/>
      <c r="BM45" s="283"/>
      <c r="BN45" s="283"/>
      <c r="BO45" s="283"/>
      <c r="BP45" s="283"/>
      <c r="BQ45" s="283"/>
      <c r="BR45" s="283"/>
      <c r="BS45" s="283"/>
      <c r="BT45" s="532"/>
    </row>
    <row r="46" spans="1:80" ht="13.5" customHeight="1">
      <c r="A46" s="538"/>
      <c r="B46" s="283"/>
      <c r="C46" s="283"/>
      <c r="D46" s="283"/>
      <c r="E46" s="283"/>
      <c r="F46" s="283"/>
      <c r="G46" s="283"/>
      <c r="H46" s="283"/>
      <c r="I46" s="283"/>
      <c r="J46" s="283"/>
      <c r="K46" s="283"/>
      <c r="L46" s="283"/>
      <c r="M46" s="283"/>
      <c r="N46" s="283"/>
      <c r="O46" s="283"/>
      <c r="P46" s="283"/>
      <c r="Q46" s="283"/>
      <c r="R46" s="283"/>
      <c r="S46" s="283"/>
      <c r="T46" s="283"/>
      <c r="U46" s="283"/>
      <c r="V46" s="283"/>
      <c r="W46" s="283"/>
      <c r="X46" s="283"/>
      <c r="Y46" s="283"/>
      <c r="Z46" s="283"/>
      <c r="AA46" s="283"/>
      <c r="AB46" s="283"/>
      <c r="AC46" s="283"/>
      <c r="AD46" s="283"/>
      <c r="AE46" s="283"/>
      <c r="AF46" s="283"/>
      <c r="AG46" s="283"/>
      <c r="AH46" s="283"/>
      <c r="AI46" s="532"/>
      <c r="AJ46" s="548"/>
      <c r="AK46" s="549"/>
      <c r="AL46" s="538"/>
      <c r="AM46" s="283"/>
      <c r="AN46" s="283"/>
      <c r="AO46" s="283"/>
      <c r="AP46" s="283"/>
      <c r="AQ46" s="283"/>
      <c r="AR46" s="283"/>
      <c r="AS46" s="283"/>
      <c r="AT46" s="283"/>
      <c r="AU46" s="283"/>
      <c r="AV46" s="283"/>
      <c r="AW46" s="283"/>
      <c r="AX46" s="283"/>
      <c r="AY46" s="283"/>
      <c r="AZ46" s="283"/>
      <c r="BA46" s="283"/>
      <c r="BB46" s="283"/>
      <c r="BC46" s="283"/>
      <c r="BD46" s="283"/>
      <c r="BE46" s="283"/>
      <c r="BF46" s="283"/>
      <c r="BG46" s="283"/>
      <c r="BH46" s="283"/>
      <c r="BI46" s="283"/>
      <c r="BJ46" s="283"/>
      <c r="BK46" s="283"/>
      <c r="BL46" s="283"/>
      <c r="BM46" s="283"/>
      <c r="BN46" s="283"/>
      <c r="BO46" s="283"/>
      <c r="BP46" s="283"/>
      <c r="BQ46" s="283"/>
      <c r="BR46" s="283"/>
      <c r="BS46" s="283"/>
      <c r="BT46" s="532"/>
    </row>
    <row r="47" spans="1:80" ht="13.5" customHeight="1">
      <c r="A47" s="538"/>
      <c r="B47" s="283"/>
      <c r="C47" s="283"/>
      <c r="D47" s="283"/>
      <c r="E47" s="283"/>
      <c r="F47" s="283"/>
      <c r="G47" s="283"/>
      <c r="H47" s="283"/>
      <c r="I47" s="283"/>
      <c r="J47" s="283"/>
      <c r="K47" s="283"/>
      <c r="L47" s="283"/>
      <c r="M47" s="283"/>
      <c r="N47" s="283"/>
      <c r="O47" s="283"/>
      <c r="P47" s="283"/>
      <c r="Q47" s="283"/>
      <c r="R47" s="283"/>
      <c r="S47" s="283"/>
      <c r="T47" s="283"/>
      <c r="U47" s="283"/>
      <c r="V47" s="283"/>
      <c r="W47" s="283"/>
      <c r="X47" s="283"/>
      <c r="Y47" s="283"/>
      <c r="Z47" s="283"/>
      <c r="AA47" s="283"/>
      <c r="AB47" s="283"/>
      <c r="AC47" s="283"/>
      <c r="AD47" s="283"/>
      <c r="AE47" s="283"/>
      <c r="AF47" s="283"/>
      <c r="AG47" s="283"/>
      <c r="AH47" s="283"/>
      <c r="AI47" s="532"/>
      <c r="AJ47" s="548"/>
      <c r="AK47" s="549"/>
      <c r="AL47" s="538"/>
      <c r="AM47" s="283"/>
      <c r="AN47" s="283"/>
      <c r="AO47" s="283"/>
      <c r="AP47" s="283"/>
      <c r="AQ47" s="283"/>
      <c r="AR47" s="283"/>
      <c r="AS47" s="283"/>
      <c r="AT47" s="283"/>
      <c r="AU47" s="283"/>
      <c r="AV47" s="283"/>
      <c r="AW47" s="283"/>
      <c r="AX47" s="283"/>
      <c r="AY47" s="283"/>
      <c r="AZ47" s="283"/>
      <c r="BA47" s="283"/>
      <c r="BB47" s="283"/>
      <c r="BC47" s="283"/>
      <c r="BD47" s="283"/>
      <c r="BE47" s="283"/>
      <c r="BF47" s="283"/>
      <c r="BG47" s="283"/>
      <c r="BH47" s="283"/>
      <c r="BI47" s="283"/>
      <c r="BJ47" s="283"/>
      <c r="BK47" s="283"/>
      <c r="BL47" s="283"/>
      <c r="BM47" s="283"/>
      <c r="BN47" s="283"/>
      <c r="BO47" s="283"/>
      <c r="BP47" s="283"/>
      <c r="BQ47" s="283"/>
      <c r="BR47" s="283"/>
      <c r="BS47" s="283"/>
      <c r="BT47" s="532"/>
    </row>
    <row r="48" spans="1:80" ht="13.5" customHeight="1">
      <c r="A48" s="538"/>
      <c r="B48" s="283"/>
      <c r="C48" s="283"/>
      <c r="D48" s="283"/>
      <c r="E48" s="283"/>
      <c r="F48" s="283"/>
      <c r="G48" s="283"/>
      <c r="H48" s="283"/>
      <c r="I48" s="283"/>
      <c r="J48" s="283"/>
      <c r="K48" s="283"/>
      <c r="L48" s="283"/>
      <c r="M48" s="283"/>
      <c r="N48" s="283"/>
      <c r="O48" s="283"/>
      <c r="P48" s="283"/>
      <c r="Q48" s="283"/>
      <c r="R48" s="283"/>
      <c r="S48" s="283"/>
      <c r="T48" s="283"/>
      <c r="U48" s="283"/>
      <c r="V48" s="283"/>
      <c r="W48" s="283"/>
      <c r="X48" s="283"/>
      <c r="Y48" s="283"/>
      <c r="Z48" s="283"/>
      <c r="AA48" s="283"/>
      <c r="AB48" s="283"/>
      <c r="AC48" s="283"/>
      <c r="AD48" s="283"/>
      <c r="AE48" s="283"/>
      <c r="AF48" s="283"/>
      <c r="AG48" s="283"/>
      <c r="AH48" s="283"/>
      <c r="AI48" s="532"/>
      <c r="AJ48" s="548"/>
      <c r="AK48" s="549"/>
      <c r="AL48" s="538"/>
      <c r="AM48" s="283"/>
      <c r="AN48" s="283"/>
      <c r="AO48" s="283"/>
      <c r="AP48" s="283"/>
      <c r="AQ48" s="283"/>
      <c r="AR48" s="283"/>
      <c r="AS48" s="283"/>
      <c r="AT48" s="283"/>
      <c r="AU48" s="283"/>
      <c r="AV48" s="283"/>
      <c r="AW48" s="283"/>
      <c r="AX48" s="283"/>
      <c r="AY48" s="283"/>
      <c r="AZ48" s="283"/>
      <c r="BA48" s="283"/>
      <c r="BB48" s="283"/>
      <c r="BC48" s="283"/>
      <c r="BD48" s="283"/>
      <c r="BE48" s="283"/>
      <c r="BF48" s="283"/>
      <c r="BG48" s="283"/>
      <c r="BH48" s="283"/>
      <c r="BI48" s="283"/>
      <c r="BJ48" s="283"/>
      <c r="BK48" s="283"/>
      <c r="BL48" s="283"/>
      <c r="BM48" s="283"/>
      <c r="BN48" s="283"/>
      <c r="BO48" s="283"/>
      <c r="BP48" s="283"/>
      <c r="BQ48" s="283"/>
      <c r="BR48" s="283"/>
      <c r="BS48" s="283"/>
      <c r="BT48" s="532"/>
    </row>
    <row r="49" spans="1:72" ht="13.5" customHeight="1">
      <c r="A49" s="538"/>
      <c r="B49" s="283"/>
      <c r="C49" s="283"/>
      <c r="D49" s="283"/>
      <c r="E49" s="283"/>
      <c r="F49" s="283"/>
      <c r="G49" s="283"/>
      <c r="H49" s="283"/>
      <c r="I49" s="283"/>
      <c r="J49" s="283"/>
      <c r="K49" s="283"/>
      <c r="L49" s="283"/>
      <c r="M49" s="283"/>
      <c r="N49" s="283"/>
      <c r="O49" s="283"/>
      <c r="P49" s="283"/>
      <c r="Q49" s="283"/>
      <c r="R49" s="283"/>
      <c r="S49" s="283"/>
      <c r="T49" s="283"/>
      <c r="U49" s="283"/>
      <c r="V49" s="283"/>
      <c r="W49" s="283"/>
      <c r="X49" s="283"/>
      <c r="Y49" s="283"/>
      <c r="Z49" s="283"/>
      <c r="AA49" s="283"/>
      <c r="AB49" s="283"/>
      <c r="AC49" s="283"/>
      <c r="AD49" s="283"/>
      <c r="AE49" s="283"/>
      <c r="AF49" s="283"/>
      <c r="AG49" s="283"/>
      <c r="AH49" s="283"/>
      <c r="AI49" s="532"/>
      <c r="AJ49" s="548"/>
      <c r="AK49" s="549"/>
      <c r="AL49" s="538"/>
      <c r="AM49" s="283"/>
      <c r="AN49" s="283"/>
      <c r="AO49" s="283"/>
      <c r="AP49" s="283"/>
      <c r="AQ49" s="283"/>
      <c r="AR49" s="283"/>
      <c r="AS49" s="283"/>
      <c r="AT49" s="283"/>
      <c r="AU49" s="283"/>
      <c r="AV49" s="283"/>
      <c r="AW49" s="283"/>
      <c r="AX49" s="283"/>
      <c r="AY49" s="283"/>
      <c r="AZ49" s="283"/>
      <c r="BA49" s="283"/>
      <c r="BB49" s="283"/>
      <c r="BC49" s="283"/>
      <c r="BD49" s="283"/>
      <c r="BE49" s="283"/>
      <c r="BF49" s="283"/>
      <c r="BG49" s="283"/>
      <c r="BH49" s="283"/>
      <c r="BI49" s="283"/>
      <c r="BJ49" s="283"/>
      <c r="BK49" s="283"/>
      <c r="BL49" s="283"/>
      <c r="BM49" s="283"/>
      <c r="BN49" s="283"/>
      <c r="BO49" s="283"/>
      <c r="BP49" s="283"/>
      <c r="BQ49" s="283"/>
      <c r="BR49" s="283"/>
      <c r="BS49" s="283"/>
      <c r="BT49" s="532"/>
    </row>
    <row r="50" spans="1:72" ht="13.5" customHeight="1">
      <c r="A50" s="538"/>
      <c r="B50" s="283"/>
      <c r="C50" s="283"/>
      <c r="D50" s="283"/>
      <c r="E50" s="283"/>
      <c r="F50" s="283"/>
      <c r="G50" s="283"/>
      <c r="H50" s="283"/>
      <c r="I50" s="283"/>
      <c r="J50" s="283"/>
      <c r="K50" s="283"/>
      <c r="L50" s="283"/>
      <c r="M50" s="283"/>
      <c r="N50" s="283"/>
      <c r="O50" s="283"/>
      <c r="P50" s="283"/>
      <c r="Q50" s="283"/>
      <c r="R50" s="283"/>
      <c r="S50" s="283"/>
      <c r="T50" s="283"/>
      <c r="U50" s="283"/>
      <c r="V50" s="283"/>
      <c r="W50" s="283"/>
      <c r="X50" s="283"/>
      <c r="Y50" s="283"/>
      <c r="Z50" s="283"/>
      <c r="AA50" s="283"/>
      <c r="AB50" s="283"/>
      <c r="AC50" s="283"/>
      <c r="AD50" s="283"/>
      <c r="AE50" s="283"/>
      <c r="AF50" s="283"/>
      <c r="AG50" s="283"/>
      <c r="AH50" s="283"/>
      <c r="AI50" s="532"/>
      <c r="AJ50" s="548"/>
      <c r="AK50" s="549"/>
      <c r="AL50" s="538"/>
      <c r="AM50" s="283"/>
      <c r="AN50" s="283"/>
      <c r="AO50" s="283"/>
      <c r="AP50" s="283"/>
      <c r="AQ50" s="283"/>
      <c r="AR50" s="283"/>
      <c r="AS50" s="283"/>
      <c r="AT50" s="283"/>
      <c r="AU50" s="283"/>
      <c r="AV50" s="283"/>
      <c r="AW50" s="283"/>
      <c r="AX50" s="283"/>
      <c r="AY50" s="283"/>
      <c r="AZ50" s="283"/>
      <c r="BA50" s="283"/>
      <c r="BB50" s="283"/>
      <c r="BC50" s="283"/>
      <c r="BD50" s="283"/>
      <c r="BE50" s="283"/>
      <c r="BF50" s="283"/>
      <c r="BG50" s="283"/>
      <c r="BH50" s="283"/>
      <c r="BI50" s="283"/>
      <c r="BJ50" s="283"/>
      <c r="BK50" s="283"/>
      <c r="BL50" s="283"/>
      <c r="BM50" s="283"/>
      <c r="BN50" s="283"/>
      <c r="BO50" s="283"/>
      <c r="BP50" s="283"/>
      <c r="BQ50" s="283"/>
      <c r="BR50" s="283"/>
      <c r="BS50" s="283"/>
      <c r="BT50" s="532"/>
    </row>
    <row r="51" spans="1:72" ht="13.5" customHeight="1">
      <c r="A51" s="538"/>
      <c r="B51" s="283"/>
      <c r="C51" s="283"/>
      <c r="D51" s="283"/>
      <c r="E51" s="283"/>
      <c r="F51" s="283"/>
      <c r="G51" s="283"/>
      <c r="H51" s="283"/>
      <c r="I51" s="283"/>
      <c r="J51" s="283"/>
      <c r="K51" s="283"/>
      <c r="L51" s="283"/>
      <c r="M51" s="283"/>
      <c r="N51" s="283"/>
      <c r="O51" s="283"/>
      <c r="P51" s="283"/>
      <c r="Q51" s="283"/>
      <c r="R51" s="283"/>
      <c r="S51" s="283"/>
      <c r="T51" s="283"/>
      <c r="U51" s="283"/>
      <c r="V51" s="283"/>
      <c r="W51" s="283"/>
      <c r="X51" s="283"/>
      <c r="Y51" s="283"/>
      <c r="Z51" s="283"/>
      <c r="AA51" s="283"/>
      <c r="AB51" s="283"/>
      <c r="AC51" s="283"/>
      <c r="AD51" s="283"/>
      <c r="AE51" s="283"/>
      <c r="AF51" s="283"/>
      <c r="AG51" s="283"/>
      <c r="AH51" s="283"/>
      <c r="AI51" s="532"/>
      <c r="AJ51" s="548"/>
      <c r="AK51" s="549"/>
      <c r="AL51" s="538"/>
      <c r="AM51" s="283"/>
      <c r="AN51" s="283"/>
      <c r="AO51" s="283"/>
      <c r="AP51" s="283"/>
      <c r="AQ51" s="283"/>
      <c r="AR51" s="283"/>
      <c r="AS51" s="283"/>
      <c r="AT51" s="283"/>
      <c r="AU51" s="283"/>
      <c r="AV51" s="283"/>
      <c r="AW51" s="283"/>
      <c r="AX51" s="283"/>
      <c r="AY51" s="283"/>
      <c r="AZ51" s="283"/>
      <c r="BA51" s="283"/>
      <c r="BB51" s="283"/>
      <c r="BC51" s="283"/>
      <c r="BD51" s="283"/>
      <c r="BE51" s="283"/>
      <c r="BF51" s="283"/>
      <c r="BG51" s="283"/>
      <c r="BH51" s="283"/>
      <c r="BI51" s="283"/>
      <c r="BJ51" s="283"/>
      <c r="BK51" s="283"/>
      <c r="BL51" s="283"/>
      <c r="BM51" s="283"/>
      <c r="BN51" s="283"/>
      <c r="BO51" s="283"/>
      <c r="BP51" s="283"/>
      <c r="BQ51" s="283"/>
      <c r="BR51" s="283"/>
      <c r="BS51" s="283"/>
      <c r="BT51" s="532"/>
    </row>
    <row r="52" spans="1:72" ht="13.5" customHeight="1">
      <c r="A52" s="538"/>
      <c r="B52" s="283"/>
      <c r="C52" s="283"/>
      <c r="D52" s="283"/>
      <c r="E52" s="283"/>
      <c r="F52" s="283"/>
      <c r="G52" s="283"/>
      <c r="H52" s="283"/>
      <c r="I52" s="283"/>
      <c r="J52" s="283"/>
      <c r="K52" s="283"/>
      <c r="L52" s="283"/>
      <c r="M52" s="283"/>
      <c r="N52" s="283"/>
      <c r="O52" s="283"/>
      <c r="P52" s="283"/>
      <c r="Q52" s="283"/>
      <c r="R52" s="283"/>
      <c r="S52" s="283"/>
      <c r="T52" s="283"/>
      <c r="U52" s="283"/>
      <c r="V52" s="283"/>
      <c r="W52" s="283"/>
      <c r="X52" s="283"/>
      <c r="Y52" s="283"/>
      <c r="Z52" s="283"/>
      <c r="AA52" s="283"/>
      <c r="AB52" s="283"/>
      <c r="AC52" s="283"/>
      <c r="AD52" s="283"/>
      <c r="AE52" s="283"/>
      <c r="AF52" s="283"/>
      <c r="AG52" s="283"/>
      <c r="AH52" s="283"/>
      <c r="AI52" s="532"/>
      <c r="AJ52" s="548"/>
      <c r="AK52" s="549"/>
      <c r="AL52" s="538"/>
      <c r="AM52" s="283"/>
      <c r="AN52" s="283"/>
      <c r="AO52" s="283"/>
      <c r="AP52" s="283"/>
      <c r="AQ52" s="283"/>
      <c r="AR52" s="283"/>
      <c r="AS52" s="283"/>
      <c r="AT52" s="283"/>
      <c r="AU52" s="283"/>
      <c r="AV52" s="283"/>
      <c r="AW52" s="283"/>
      <c r="AX52" s="283"/>
      <c r="AY52" s="283"/>
      <c r="AZ52" s="283"/>
      <c r="BA52" s="283"/>
      <c r="BB52" s="283"/>
      <c r="BC52" s="283"/>
      <c r="BD52" s="283"/>
      <c r="BE52" s="283"/>
      <c r="BF52" s="283"/>
      <c r="BG52" s="283"/>
      <c r="BH52" s="283"/>
      <c r="BI52" s="283"/>
      <c r="BJ52" s="283"/>
      <c r="BK52" s="283"/>
      <c r="BL52" s="283"/>
      <c r="BM52" s="283"/>
      <c r="BN52" s="283"/>
      <c r="BO52" s="283"/>
      <c r="BP52" s="283"/>
      <c r="BQ52" s="283"/>
      <c r="BR52" s="283"/>
      <c r="BS52" s="283"/>
      <c r="BT52" s="532"/>
    </row>
    <row r="53" spans="1:72" ht="13.5" customHeight="1">
      <c r="A53" s="538"/>
      <c r="B53" s="283"/>
      <c r="C53" s="283"/>
      <c r="D53" s="283"/>
      <c r="E53" s="283"/>
      <c r="F53" s="283"/>
      <c r="G53" s="283"/>
      <c r="H53" s="283"/>
      <c r="I53" s="283"/>
      <c r="J53" s="283"/>
      <c r="K53" s="283"/>
      <c r="L53" s="283"/>
      <c r="M53" s="283"/>
      <c r="N53" s="283"/>
      <c r="O53" s="283"/>
      <c r="P53" s="283"/>
      <c r="Q53" s="283"/>
      <c r="R53" s="283"/>
      <c r="S53" s="283"/>
      <c r="T53" s="283"/>
      <c r="U53" s="283"/>
      <c r="V53" s="283"/>
      <c r="W53" s="283"/>
      <c r="X53" s="283"/>
      <c r="Y53" s="283"/>
      <c r="Z53" s="283"/>
      <c r="AA53" s="283"/>
      <c r="AB53" s="283"/>
      <c r="AC53" s="283"/>
      <c r="AD53" s="283"/>
      <c r="AE53" s="283"/>
      <c r="AF53" s="283"/>
      <c r="AG53" s="283"/>
      <c r="AH53" s="283"/>
      <c r="AI53" s="532"/>
      <c r="AJ53" s="548"/>
      <c r="AK53" s="549"/>
      <c r="AL53" s="538"/>
      <c r="AM53" s="283"/>
      <c r="AN53" s="283"/>
      <c r="AO53" s="283"/>
      <c r="AP53" s="283"/>
      <c r="AQ53" s="283"/>
      <c r="AR53" s="283"/>
      <c r="AS53" s="283"/>
      <c r="AT53" s="283"/>
      <c r="AU53" s="283"/>
      <c r="AV53" s="283"/>
      <c r="AW53" s="283"/>
      <c r="AX53" s="283"/>
      <c r="AY53" s="283"/>
      <c r="AZ53" s="283"/>
      <c r="BA53" s="283"/>
      <c r="BB53" s="283"/>
      <c r="BC53" s="283"/>
      <c r="BD53" s="283"/>
      <c r="BE53" s="283"/>
      <c r="BF53" s="283"/>
      <c r="BG53" s="283"/>
      <c r="BH53" s="283"/>
      <c r="BI53" s="283"/>
      <c r="BJ53" s="283"/>
      <c r="BK53" s="283"/>
      <c r="BL53" s="283"/>
      <c r="BM53" s="283"/>
      <c r="BN53" s="283"/>
      <c r="BO53" s="283"/>
      <c r="BP53" s="283"/>
      <c r="BQ53" s="283"/>
      <c r="BR53" s="283"/>
      <c r="BS53" s="283"/>
      <c r="BT53" s="532"/>
    </row>
    <row r="54" spans="1:72" ht="13.5" customHeight="1">
      <c r="A54" s="538"/>
      <c r="B54" s="283"/>
      <c r="C54" s="283"/>
      <c r="D54" s="283"/>
      <c r="E54" s="283"/>
      <c r="F54" s="283"/>
      <c r="G54" s="283"/>
      <c r="H54" s="283"/>
      <c r="I54" s="283"/>
      <c r="J54" s="283"/>
      <c r="K54" s="283"/>
      <c r="L54" s="283"/>
      <c r="M54" s="283"/>
      <c r="N54" s="283"/>
      <c r="O54" s="283"/>
      <c r="P54" s="283"/>
      <c r="Q54" s="283"/>
      <c r="R54" s="283"/>
      <c r="S54" s="283"/>
      <c r="T54" s="283"/>
      <c r="U54" s="283"/>
      <c r="V54" s="283"/>
      <c r="W54" s="283"/>
      <c r="X54" s="283"/>
      <c r="Y54" s="283"/>
      <c r="Z54" s="283"/>
      <c r="AA54" s="283"/>
      <c r="AB54" s="283"/>
      <c r="AC54" s="283"/>
      <c r="AD54" s="283"/>
      <c r="AE54" s="283"/>
      <c r="AF54" s="283"/>
      <c r="AG54" s="283"/>
      <c r="AH54" s="283"/>
      <c r="AI54" s="532"/>
      <c r="AJ54" s="548"/>
      <c r="AK54" s="549"/>
      <c r="AL54" s="538"/>
      <c r="AM54" s="283"/>
      <c r="AN54" s="283"/>
      <c r="AO54" s="283"/>
      <c r="AP54" s="283"/>
      <c r="AQ54" s="283"/>
      <c r="AR54" s="283"/>
      <c r="AS54" s="283"/>
      <c r="AT54" s="283"/>
      <c r="AU54" s="283"/>
      <c r="AV54" s="283"/>
      <c r="AW54" s="283"/>
      <c r="AX54" s="283"/>
      <c r="AY54" s="283"/>
      <c r="AZ54" s="283"/>
      <c r="BA54" s="283"/>
      <c r="BB54" s="283"/>
      <c r="BC54" s="283"/>
      <c r="BD54" s="283"/>
      <c r="BE54" s="283"/>
      <c r="BF54" s="283"/>
      <c r="BG54" s="283"/>
      <c r="BH54" s="283"/>
      <c r="BI54" s="283"/>
      <c r="BJ54" s="283"/>
      <c r="BK54" s="283"/>
      <c r="BL54" s="283"/>
      <c r="BM54" s="283"/>
      <c r="BN54" s="283"/>
      <c r="BO54" s="283"/>
      <c r="BP54" s="283"/>
      <c r="BQ54" s="283"/>
      <c r="BR54" s="283"/>
      <c r="BS54" s="283"/>
      <c r="BT54" s="532"/>
    </row>
    <row r="55" spans="1:72" ht="13.5" customHeight="1">
      <c r="A55" s="538"/>
      <c r="B55" s="283"/>
      <c r="C55" s="283"/>
      <c r="D55" s="283"/>
      <c r="E55" s="283"/>
      <c r="F55" s="283"/>
      <c r="G55" s="283"/>
      <c r="H55" s="283"/>
      <c r="I55" s="283"/>
      <c r="J55" s="283"/>
      <c r="K55" s="283"/>
      <c r="L55" s="283"/>
      <c r="M55" s="283"/>
      <c r="N55" s="283"/>
      <c r="O55" s="283"/>
      <c r="P55" s="283"/>
      <c r="Q55" s="283"/>
      <c r="R55" s="283"/>
      <c r="S55" s="283"/>
      <c r="T55" s="283"/>
      <c r="U55" s="283"/>
      <c r="V55" s="283"/>
      <c r="W55" s="283"/>
      <c r="X55" s="283"/>
      <c r="Y55" s="283"/>
      <c r="Z55" s="283"/>
      <c r="AA55" s="283"/>
      <c r="AB55" s="283"/>
      <c r="AC55" s="283"/>
      <c r="AD55" s="283"/>
      <c r="AE55" s="283"/>
      <c r="AF55" s="283"/>
      <c r="AG55" s="283"/>
      <c r="AH55" s="283"/>
      <c r="AI55" s="532"/>
      <c r="AJ55" s="548"/>
      <c r="AK55" s="549"/>
      <c r="AL55" s="538"/>
      <c r="AM55" s="283"/>
      <c r="AN55" s="283"/>
      <c r="AO55" s="283"/>
      <c r="AP55" s="283"/>
      <c r="AQ55" s="283"/>
      <c r="AR55" s="283"/>
      <c r="AS55" s="283"/>
      <c r="AT55" s="283"/>
      <c r="AU55" s="283"/>
      <c r="AV55" s="283"/>
      <c r="AW55" s="283"/>
      <c r="AX55" s="283"/>
      <c r="AY55" s="283"/>
      <c r="AZ55" s="283"/>
      <c r="BA55" s="283"/>
      <c r="BB55" s="283"/>
      <c r="BC55" s="283"/>
      <c r="BD55" s="283"/>
      <c r="BE55" s="283"/>
      <c r="BF55" s="283"/>
      <c r="BG55" s="283"/>
      <c r="BH55" s="283"/>
      <c r="BI55" s="283"/>
      <c r="BJ55" s="283"/>
      <c r="BK55" s="283"/>
      <c r="BL55" s="283"/>
      <c r="BM55" s="283"/>
      <c r="BN55" s="283"/>
      <c r="BO55" s="283"/>
      <c r="BP55" s="283"/>
      <c r="BQ55" s="283"/>
      <c r="BR55" s="283"/>
      <c r="BS55" s="283"/>
      <c r="BT55" s="532"/>
    </row>
    <row r="56" spans="1:72" ht="13.5" customHeight="1">
      <c r="A56" s="538"/>
      <c r="B56" s="283"/>
      <c r="C56" s="283"/>
      <c r="D56" s="283"/>
      <c r="E56" s="283"/>
      <c r="F56" s="283"/>
      <c r="G56" s="283"/>
      <c r="H56" s="283"/>
      <c r="I56" s="283"/>
      <c r="J56" s="283"/>
      <c r="K56" s="283"/>
      <c r="L56" s="283"/>
      <c r="M56" s="283"/>
      <c r="N56" s="283"/>
      <c r="O56" s="283"/>
      <c r="P56" s="283"/>
      <c r="Q56" s="283"/>
      <c r="R56" s="283"/>
      <c r="S56" s="283"/>
      <c r="T56" s="283"/>
      <c r="U56" s="283"/>
      <c r="V56" s="283"/>
      <c r="W56" s="283"/>
      <c r="X56" s="283"/>
      <c r="Y56" s="283"/>
      <c r="Z56" s="283"/>
      <c r="AA56" s="283"/>
      <c r="AB56" s="283"/>
      <c r="AC56" s="283"/>
      <c r="AD56" s="283"/>
      <c r="AE56" s="283"/>
      <c r="AF56" s="283"/>
      <c r="AG56" s="283"/>
      <c r="AH56" s="283"/>
      <c r="AI56" s="532"/>
      <c r="AJ56" s="548"/>
      <c r="AK56" s="549"/>
      <c r="AL56" s="538"/>
      <c r="AM56" s="283"/>
      <c r="AN56" s="283"/>
      <c r="AO56" s="283"/>
      <c r="AP56" s="283"/>
      <c r="AQ56" s="283"/>
      <c r="AR56" s="283"/>
      <c r="AS56" s="283"/>
      <c r="AT56" s="283"/>
      <c r="AU56" s="283"/>
      <c r="AV56" s="283"/>
      <c r="AW56" s="283"/>
      <c r="AX56" s="283"/>
      <c r="AY56" s="283"/>
      <c r="AZ56" s="283"/>
      <c r="BA56" s="283"/>
      <c r="BB56" s="283"/>
      <c r="BC56" s="283"/>
      <c r="BD56" s="283"/>
      <c r="BE56" s="283"/>
      <c r="BF56" s="283"/>
      <c r="BG56" s="283"/>
      <c r="BH56" s="283"/>
      <c r="BI56" s="283"/>
      <c r="BJ56" s="283"/>
      <c r="BK56" s="283"/>
      <c r="BL56" s="283"/>
      <c r="BM56" s="283"/>
      <c r="BN56" s="283"/>
      <c r="BO56" s="283"/>
      <c r="BP56" s="283"/>
      <c r="BQ56" s="283"/>
      <c r="BR56" s="283"/>
      <c r="BS56" s="283"/>
      <c r="BT56" s="532"/>
    </row>
    <row r="57" spans="1:72" ht="13.5" customHeight="1">
      <c r="A57" s="538"/>
      <c r="B57" s="283"/>
      <c r="C57" s="283"/>
      <c r="D57" s="283"/>
      <c r="E57" s="283"/>
      <c r="F57" s="283"/>
      <c r="G57" s="283"/>
      <c r="H57" s="283"/>
      <c r="I57" s="283"/>
      <c r="J57" s="283"/>
      <c r="K57" s="283"/>
      <c r="L57" s="283"/>
      <c r="M57" s="283"/>
      <c r="N57" s="283"/>
      <c r="O57" s="283"/>
      <c r="P57" s="283"/>
      <c r="Q57" s="283"/>
      <c r="R57" s="283"/>
      <c r="S57" s="283"/>
      <c r="T57" s="283"/>
      <c r="U57" s="283"/>
      <c r="V57" s="283"/>
      <c r="W57" s="283"/>
      <c r="X57" s="283"/>
      <c r="Y57" s="283"/>
      <c r="Z57" s="283"/>
      <c r="AA57" s="283"/>
      <c r="AB57" s="283"/>
      <c r="AC57" s="283"/>
      <c r="AD57" s="283"/>
      <c r="AE57" s="283"/>
      <c r="AF57" s="283"/>
      <c r="AG57" s="283"/>
      <c r="AH57" s="283"/>
      <c r="AI57" s="532"/>
      <c r="AJ57" s="548"/>
      <c r="AK57" s="549"/>
      <c r="AL57" s="538"/>
      <c r="AM57" s="283"/>
      <c r="AN57" s="283"/>
      <c r="AO57" s="283"/>
      <c r="AP57" s="283"/>
      <c r="AQ57" s="283"/>
      <c r="AR57" s="283"/>
      <c r="AS57" s="283"/>
      <c r="AT57" s="283"/>
      <c r="AU57" s="283"/>
      <c r="AV57" s="283"/>
      <c r="AW57" s="283"/>
      <c r="AX57" s="283"/>
      <c r="AY57" s="283"/>
      <c r="AZ57" s="283"/>
      <c r="BA57" s="283"/>
      <c r="BB57" s="283"/>
      <c r="BC57" s="283"/>
      <c r="BD57" s="283"/>
      <c r="BE57" s="283"/>
      <c r="BF57" s="283"/>
      <c r="BG57" s="283"/>
      <c r="BH57" s="283"/>
      <c r="BI57" s="283"/>
      <c r="BJ57" s="283"/>
      <c r="BK57" s="283"/>
      <c r="BL57" s="283"/>
      <c r="BM57" s="283"/>
      <c r="BN57" s="283"/>
      <c r="BO57" s="283"/>
      <c r="BP57" s="283"/>
      <c r="BQ57" s="283"/>
      <c r="BR57" s="283"/>
      <c r="BS57" s="283"/>
      <c r="BT57" s="532"/>
    </row>
    <row r="58" spans="1:72" ht="13.5" customHeight="1">
      <c r="A58" s="538"/>
      <c r="B58" s="283"/>
      <c r="C58" s="283"/>
      <c r="D58" s="283"/>
      <c r="E58" s="283"/>
      <c r="F58" s="283"/>
      <c r="G58" s="283"/>
      <c r="H58" s="283"/>
      <c r="I58" s="283"/>
      <c r="J58" s="283"/>
      <c r="K58" s="283"/>
      <c r="L58" s="283"/>
      <c r="M58" s="283"/>
      <c r="N58" s="283"/>
      <c r="O58" s="283"/>
      <c r="P58" s="283"/>
      <c r="Q58" s="283"/>
      <c r="R58" s="283"/>
      <c r="S58" s="283"/>
      <c r="T58" s="283"/>
      <c r="U58" s="283"/>
      <c r="V58" s="283"/>
      <c r="W58" s="283"/>
      <c r="X58" s="283"/>
      <c r="Y58" s="283"/>
      <c r="Z58" s="283"/>
      <c r="AA58" s="283"/>
      <c r="AB58" s="283"/>
      <c r="AC58" s="283"/>
      <c r="AD58" s="283"/>
      <c r="AE58" s="283"/>
      <c r="AF58" s="283"/>
      <c r="AG58" s="283"/>
      <c r="AH58" s="283"/>
      <c r="AI58" s="532"/>
      <c r="AJ58" s="548"/>
      <c r="AK58" s="549"/>
      <c r="AL58" s="538"/>
      <c r="AM58" s="283"/>
      <c r="AN58" s="283"/>
      <c r="AO58" s="283"/>
      <c r="AP58" s="283"/>
      <c r="AQ58" s="283"/>
      <c r="AR58" s="283"/>
      <c r="AS58" s="283"/>
      <c r="AT58" s="283"/>
      <c r="AU58" s="283"/>
      <c r="AV58" s="283"/>
      <c r="AW58" s="283"/>
      <c r="AX58" s="283"/>
      <c r="AY58" s="283"/>
      <c r="AZ58" s="283"/>
      <c r="BA58" s="283"/>
      <c r="BB58" s="283"/>
      <c r="BC58" s="283"/>
      <c r="BD58" s="283"/>
      <c r="BE58" s="283"/>
      <c r="BF58" s="283"/>
      <c r="BG58" s="283"/>
      <c r="BH58" s="283"/>
      <c r="BI58" s="283"/>
      <c r="BJ58" s="283"/>
      <c r="BK58" s="283"/>
      <c r="BL58" s="283"/>
      <c r="BM58" s="283"/>
      <c r="BN58" s="283"/>
      <c r="BO58" s="283"/>
      <c r="BP58" s="283"/>
      <c r="BQ58" s="283"/>
      <c r="BR58" s="283"/>
      <c r="BS58" s="283"/>
      <c r="BT58" s="532"/>
    </row>
    <row r="59" spans="1:72" ht="13.5" customHeight="1">
      <c r="A59" s="538"/>
      <c r="B59" s="283"/>
      <c r="C59" s="283"/>
      <c r="D59" s="283"/>
      <c r="E59" s="283"/>
      <c r="F59" s="283"/>
      <c r="G59" s="283"/>
      <c r="H59" s="283"/>
      <c r="I59" s="283"/>
      <c r="J59" s="283"/>
      <c r="K59" s="283"/>
      <c r="L59" s="283"/>
      <c r="M59" s="283"/>
      <c r="N59" s="283"/>
      <c r="O59" s="283"/>
      <c r="P59" s="283"/>
      <c r="Q59" s="283"/>
      <c r="R59" s="283"/>
      <c r="S59" s="283"/>
      <c r="T59" s="283"/>
      <c r="U59" s="283"/>
      <c r="V59" s="283"/>
      <c r="W59" s="283"/>
      <c r="X59" s="283"/>
      <c r="Y59" s="283"/>
      <c r="Z59" s="283"/>
      <c r="AA59" s="283"/>
      <c r="AB59" s="283"/>
      <c r="AC59" s="283"/>
      <c r="AD59" s="283"/>
      <c r="AE59" s="283"/>
      <c r="AF59" s="283"/>
      <c r="AG59" s="283"/>
      <c r="AH59" s="283"/>
      <c r="AI59" s="532"/>
      <c r="AJ59" s="548"/>
      <c r="AK59" s="549"/>
      <c r="AL59" s="538"/>
      <c r="AM59" s="283"/>
      <c r="AN59" s="283"/>
      <c r="AO59" s="283"/>
      <c r="AP59" s="283"/>
      <c r="AQ59" s="283"/>
      <c r="AR59" s="283"/>
      <c r="AS59" s="283"/>
      <c r="AT59" s="283"/>
      <c r="AU59" s="283"/>
      <c r="AV59" s="283"/>
      <c r="AW59" s="283"/>
      <c r="AX59" s="283"/>
      <c r="AY59" s="283"/>
      <c r="AZ59" s="283"/>
      <c r="BA59" s="283"/>
      <c r="BB59" s="283"/>
      <c r="BC59" s="283"/>
      <c r="BD59" s="283"/>
      <c r="BE59" s="283"/>
      <c r="BF59" s="283"/>
      <c r="BG59" s="283"/>
      <c r="BH59" s="283"/>
      <c r="BI59" s="283"/>
      <c r="BJ59" s="283"/>
      <c r="BK59" s="283"/>
      <c r="BL59" s="283"/>
      <c r="BM59" s="283"/>
      <c r="BN59" s="283"/>
      <c r="BO59" s="283"/>
      <c r="BP59" s="283"/>
      <c r="BQ59" s="283"/>
      <c r="BR59" s="283"/>
      <c r="BS59" s="283"/>
      <c r="BT59" s="532"/>
    </row>
    <row r="60" spans="1:72" ht="13.5" customHeight="1">
      <c r="A60" s="538"/>
      <c r="B60" s="283"/>
      <c r="C60" s="283"/>
      <c r="D60" s="283"/>
      <c r="E60" s="283"/>
      <c r="F60" s="283"/>
      <c r="G60" s="283"/>
      <c r="H60" s="283"/>
      <c r="I60" s="283"/>
      <c r="J60" s="283"/>
      <c r="K60" s="283"/>
      <c r="L60" s="283"/>
      <c r="M60" s="283"/>
      <c r="N60" s="283"/>
      <c r="O60" s="283"/>
      <c r="P60" s="283"/>
      <c r="Q60" s="283"/>
      <c r="R60" s="283"/>
      <c r="S60" s="283"/>
      <c r="T60" s="283"/>
      <c r="U60" s="283"/>
      <c r="V60" s="283"/>
      <c r="W60" s="283"/>
      <c r="X60" s="283"/>
      <c r="Y60" s="283"/>
      <c r="Z60" s="283"/>
      <c r="AA60" s="283"/>
      <c r="AB60" s="283"/>
      <c r="AC60" s="283"/>
      <c r="AD60" s="283"/>
      <c r="AE60" s="283"/>
      <c r="AF60" s="283"/>
      <c r="AG60" s="283"/>
      <c r="AH60" s="283"/>
      <c r="AI60" s="532"/>
      <c r="AJ60" s="548"/>
      <c r="AK60" s="549"/>
      <c r="AL60" s="538"/>
      <c r="AM60" s="283"/>
      <c r="AN60" s="283"/>
      <c r="AO60" s="283"/>
      <c r="AP60" s="283"/>
      <c r="AQ60" s="283"/>
      <c r="AR60" s="283"/>
      <c r="AS60" s="283"/>
      <c r="AT60" s="283"/>
      <c r="AU60" s="283"/>
      <c r="AV60" s="283"/>
      <c r="AW60" s="283"/>
      <c r="AX60" s="283"/>
      <c r="AY60" s="283"/>
      <c r="AZ60" s="283"/>
      <c r="BA60" s="283"/>
      <c r="BB60" s="283"/>
      <c r="BC60" s="283"/>
      <c r="BD60" s="283"/>
      <c r="BE60" s="283"/>
      <c r="BF60" s="283"/>
      <c r="BG60" s="283"/>
      <c r="BH60" s="283"/>
      <c r="BI60" s="283"/>
      <c r="BJ60" s="283"/>
      <c r="BK60" s="283"/>
      <c r="BL60" s="283"/>
      <c r="BM60" s="283"/>
      <c r="BN60" s="283"/>
      <c r="BO60" s="283"/>
      <c r="BP60" s="283"/>
      <c r="BQ60" s="283"/>
      <c r="BR60" s="283"/>
      <c r="BS60" s="283"/>
      <c r="BT60" s="532"/>
    </row>
    <row r="61" spans="1:72" ht="13.5" customHeight="1">
      <c r="A61" s="538"/>
      <c r="B61" s="283"/>
      <c r="C61" s="283"/>
      <c r="D61" s="283"/>
      <c r="E61" s="283"/>
      <c r="F61" s="283"/>
      <c r="G61" s="283"/>
      <c r="H61" s="283"/>
      <c r="I61" s="283"/>
      <c r="J61" s="283"/>
      <c r="K61" s="283"/>
      <c r="L61" s="283"/>
      <c r="M61" s="283"/>
      <c r="N61" s="283"/>
      <c r="O61" s="283"/>
      <c r="P61" s="283"/>
      <c r="Q61" s="283"/>
      <c r="R61" s="283"/>
      <c r="S61" s="283"/>
      <c r="T61" s="283"/>
      <c r="U61" s="283"/>
      <c r="V61" s="283"/>
      <c r="W61" s="283"/>
      <c r="X61" s="283"/>
      <c r="Y61" s="283"/>
      <c r="Z61" s="283"/>
      <c r="AA61" s="283"/>
      <c r="AB61" s="283"/>
      <c r="AC61" s="283"/>
      <c r="AD61" s="283"/>
      <c r="AE61" s="283"/>
      <c r="AF61" s="283"/>
      <c r="AG61" s="283"/>
      <c r="AH61" s="283"/>
      <c r="AI61" s="532"/>
      <c r="AJ61" s="548"/>
      <c r="AK61" s="549"/>
      <c r="AL61" s="538"/>
      <c r="AM61" s="283"/>
      <c r="AN61" s="283"/>
      <c r="AO61" s="283"/>
      <c r="AP61" s="283"/>
      <c r="AQ61" s="283"/>
      <c r="AR61" s="283"/>
      <c r="AS61" s="283"/>
      <c r="AT61" s="283"/>
      <c r="AU61" s="283"/>
      <c r="AV61" s="283"/>
      <c r="AW61" s="283"/>
      <c r="AX61" s="283"/>
      <c r="AY61" s="283"/>
      <c r="AZ61" s="283"/>
      <c r="BA61" s="283"/>
      <c r="BB61" s="283"/>
      <c r="BC61" s="283"/>
      <c r="BD61" s="283"/>
      <c r="BE61" s="283"/>
      <c r="BF61" s="283"/>
      <c r="BG61" s="283"/>
      <c r="BH61" s="283"/>
      <c r="BI61" s="283"/>
      <c r="BJ61" s="283"/>
      <c r="BK61" s="283"/>
      <c r="BL61" s="283"/>
      <c r="BM61" s="283"/>
      <c r="BN61" s="283"/>
      <c r="BO61" s="283"/>
      <c r="BP61" s="283"/>
      <c r="BQ61" s="283"/>
      <c r="BR61" s="283"/>
      <c r="BS61" s="283"/>
      <c r="BT61" s="532"/>
    </row>
    <row r="62" spans="1:72" ht="13.5" customHeight="1">
      <c r="A62" s="540"/>
      <c r="B62" s="285"/>
      <c r="C62" s="285"/>
      <c r="D62" s="285"/>
      <c r="E62" s="285"/>
      <c r="F62" s="285"/>
      <c r="G62" s="285"/>
      <c r="H62" s="285"/>
      <c r="I62" s="285"/>
      <c r="J62" s="285"/>
      <c r="K62" s="285"/>
      <c r="L62" s="285"/>
      <c r="M62" s="285"/>
      <c r="N62" s="285"/>
      <c r="O62" s="285"/>
      <c r="P62" s="285"/>
      <c r="Q62" s="285"/>
      <c r="R62" s="285"/>
      <c r="S62" s="285"/>
      <c r="T62" s="285"/>
      <c r="U62" s="285"/>
      <c r="V62" s="285"/>
      <c r="W62" s="285"/>
      <c r="X62" s="285"/>
      <c r="Y62" s="285"/>
      <c r="Z62" s="285"/>
      <c r="AA62" s="285"/>
      <c r="AB62" s="285"/>
      <c r="AC62" s="285"/>
      <c r="AD62" s="285"/>
      <c r="AE62" s="285"/>
      <c r="AF62" s="285"/>
      <c r="AG62" s="285"/>
      <c r="AH62" s="285"/>
      <c r="AI62" s="533"/>
      <c r="AJ62" s="548"/>
      <c r="AK62" s="549"/>
      <c r="AL62" s="540"/>
      <c r="AM62" s="285"/>
      <c r="AN62" s="285"/>
      <c r="AO62" s="285"/>
      <c r="AP62" s="285"/>
      <c r="AQ62" s="285"/>
      <c r="AR62" s="285"/>
      <c r="AS62" s="285"/>
      <c r="AT62" s="285"/>
      <c r="AU62" s="285"/>
      <c r="AV62" s="285"/>
      <c r="AW62" s="285"/>
      <c r="AX62" s="285"/>
      <c r="AY62" s="285"/>
      <c r="AZ62" s="285"/>
      <c r="BA62" s="285"/>
      <c r="BB62" s="285"/>
      <c r="BC62" s="285"/>
      <c r="BD62" s="285"/>
      <c r="BE62" s="285"/>
      <c r="BF62" s="285"/>
      <c r="BG62" s="285"/>
      <c r="BH62" s="285"/>
      <c r="BI62" s="285"/>
      <c r="BJ62" s="285"/>
      <c r="BK62" s="285"/>
      <c r="BL62" s="285"/>
      <c r="BM62" s="285"/>
      <c r="BN62" s="285"/>
      <c r="BO62" s="285"/>
      <c r="BP62" s="285"/>
      <c r="BQ62" s="285"/>
      <c r="BR62" s="285"/>
      <c r="BS62" s="285"/>
      <c r="BT62" s="533"/>
    </row>
  </sheetData>
  <sheetProtection sheet="1" objects="1" scenarios="1"/>
  <mergeCells count="5">
    <mergeCell ref="A1:AI2"/>
    <mergeCell ref="AL1:BT2"/>
    <mergeCell ref="BV2:BX3"/>
    <mergeCell ref="A23:AI24"/>
    <mergeCell ref="BV6:CB36"/>
  </mergeCells>
  <phoneticPr fontId="20"/>
  <printOptions horizontalCentered="1"/>
  <pageMargins left="0.39370078740157483" right="0.39370078740157483" top="0.39370078740157483" bottom="0.39370078740157483" header="0.51181102362204722" footer="0.51181102362204722"/>
  <pageSetup paperSize="8" firstPageNumber="0" fitToWidth="1" fitToHeight="1" orientation="landscape" usePrinterDefaults="1" blackAndWhite="1" useFirstPageNumber="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sheetPr>
    <tabColor indexed="62"/>
  </sheetPr>
  <dimension ref="A1:AF33"/>
  <sheetViews>
    <sheetView showZeros="0" zoomScaleSheetLayoutView="100" workbookViewId="0">
      <selection activeCell="AU7" sqref="AU7"/>
    </sheetView>
  </sheetViews>
  <sheetFormatPr defaultColWidth="2.5" defaultRowHeight="14.4"/>
  <cols>
    <col min="1" max="16384" width="2.5" style="557" bestFit="1" customWidth="0"/>
  </cols>
  <sheetData>
    <row r="1" spans="1:32" s="558" customFormat="1" ht="11.25" customHeight="1">
      <c r="A1" s="558"/>
      <c r="B1" s="569"/>
      <c r="C1" s="569"/>
      <c r="D1" s="569"/>
      <c r="E1" s="558"/>
      <c r="F1" s="558"/>
      <c r="G1" s="579"/>
      <c r="H1" s="579"/>
      <c r="I1" s="579"/>
      <c r="J1" s="579"/>
      <c r="K1" s="579"/>
      <c r="L1" s="579"/>
      <c r="M1" s="579"/>
      <c r="N1" s="579"/>
      <c r="O1" s="579"/>
      <c r="P1" s="579"/>
      <c r="Q1" s="579"/>
      <c r="R1" s="579"/>
      <c r="S1" s="579"/>
      <c r="T1" s="579"/>
      <c r="U1" s="579"/>
      <c r="V1" s="579"/>
      <c r="W1" s="579"/>
      <c r="X1" s="579"/>
      <c r="Y1" s="579"/>
      <c r="Z1" s="579"/>
      <c r="AA1" s="579"/>
      <c r="AB1" s="579"/>
      <c r="AC1" s="579"/>
      <c r="AD1" s="579"/>
      <c r="AE1" s="579"/>
      <c r="AF1" s="579"/>
    </row>
    <row r="2" spans="1:32" s="558" customFormat="1" ht="38.25" customHeight="1">
      <c r="A2" s="560"/>
      <c r="B2" s="569"/>
      <c r="C2" s="569"/>
      <c r="D2" s="569"/>
      <c r="E2" s="558"/>
      <c r="F2" s="558"/>
      <c r="G2" s="558"/>
      <c r="H2" s="558"/>
      <c r="I2" s="558"/>
      <c r="J2" s="558"/>
      <c r="K2" s="558"/>
      <c r="L2" s="558"/>
      <c r="M2" s="558"/>
      <c r="N2" s="558"/>
      <c r="O2" s="558"/>
      <c r="P2" s="558"/>
      <c r="Q2" s="558"/>
      <c r="R2" s="558"/>
      <c r="S2" s="558"/>
      <c r="T2" s="558"/>
      <c r="U2" s="558"/>
      <c r="V2" s="558"/>
      <c r="W2" s="558"/>
      <c r="X2" s="558"/>
      <c r="Y2" s="558"/>
      <c r="Z2" s="558"/>
      <c r="AA2" s="558"/>
      <c r="AB2" s="558"/>
      <c r="AC2" s="558"/>
      <c r="AD2" s="558"/>
      <c r="AE2" s="558"/>
      <c r="AF2" s="558"/>
    </row>
    <row r="3" spans="1:32" s="558" customFormat="1" ht="34.5" customHeight="1">
      <c r="A3" s="560"/>
      <c r="B3" s="569"/>
      <c r="C3" s="569"/>
      <c r="D3" s="569"/>
      <c r="E3" s="558"/>
      <c r="F3" s="558"/>
      <c r="G3" s="580"/>
      <c r="H3" s="558"/>
      <c r="I3" s="558"/>
      <c r="J3" s="558"/>
      <c r="K3" s="580"/>
      <c r="L3" s="558"/>
      <c r="M3" s="558"/>
      <c r="N3" s="558"/>
      <c r="O3" s="558"/>
      <c r="P3" s="558"/>
      <c r="Q3" s="558"/>
      <c r="R3" s="558"/>
      <c r="S3" s="558"/>
      <c r="T3" s="558"/>
      <c r="U3" s="558"/>
      <c r="V3" s="558"/>
      <c r="W3" s="558"/>
      <c r="X3" s="558"/>
      <c r="Y3" s="558"/>
      <c r="Z3" s="558"/>
      <c r="AA3" s="558"/>
      <c r="AB3" s="558"/>
      <c r="AC3" s="558"/>
      <c r="AD3" s="558"/>
      <c r="AE3" s="558"/>
      <c r="AF3" s="558"/>
    </row>
    <row r="4" spans="1:32" s="559" customFormat="1" ht="6" customHeight="1">
      <c r="A4" s="561"/>
      <c r="B4" s="570"/>
      <c r="C4" s="570"/>
      <c r="D4" s="570"/>
      <c r="E4" s="570"/>
      <c r="F4" s="574"/>
      <c r="G4" s="559"/>
      <c r="H4" s="559"/>
      <c r="I4" s="559"/>
      <c r="J4" s="574"/>
      <c r="K4" s="559"/>
      <c r="L4" s="559"/>
      <c r="M4" s="559"/>
      <c r="N4" s="559"/>
      <c r="O4" s="559"/>
      <c r="P4" s="559"/>
      <c r="Q4" s="559"/>
      <c r="R4" s="559"/>
      <c r="S4" s="559"/>
      <c r="T4" s="559"/>
      <c r="U4" s="559"/>
      <c r="V4" s="559"/>
      <c r="W4" s="559"/>
      <c r="X4" s="559"/>
      <c r="Y4" s="559"/>
      <c r="Z4" s="559"/>
      <c r="AA4" s="559"/>
      <c r="AB4" s="559"/>
      <c r="AC4" s="559"/>
      <c r="AD4" s="559"/>
      <c r="AE4" s="559"/>
      <c r="AF4" s="559"/>
    </row>
    <row r="5" spans="1:32" s="559" customFormat="1" ht="14.25" customHeight="1">
      <c r="A5" s="559" t="s">
        <v>212</v>
      </c>
      <c r="B5" s="559"/>
      <c r="C5" s="559"/>
      <c r="D5" s="559"/>
      <c r="E5" s="559"/>
      <c r="F5" s="559"/>
      <c r="G5" s="559"/>
      <c r="H5" s="559"/>
      <c r="I5" s="559"/>
      <c r="J5" s="559"/>
      <c r="K5" s="559"/>
      <c r="L5" s="559"/>
      <c r="M5" s="559"/>
      <c r="N5" s="559"/>
      <c r="O5" s="559"/>
      <c r="P5" s="559"/>
      <c r="Q5" s="559"/>
      <c r="R5" s="559"/>
      <c r="S5" s="559"/>
      <c r="T5" s="559"/>
      <c r="U5" s="559"/>
      <c r="V5" s="559"/>
      <c r="W5" s="559"/>
      <c r="X5" s="559"/>
      <c r="Y5" s="559"/>
      <c r="Z5" s="559"/>
      <c r="AA5" s="559"/>
      <c r="AB5" s="559"/>
      <c r="AC5" s="559"/>
      <c r="AD5" s="559"/>
      <c r="AE5" s="559"/>
      <c r="AF5" s="620" t="str">
        <f>書式Ver</f>
        <v>Ver3.60</v>
      </c>
    </row>
    <row r="6" spans="1:32" ht="13.5" customHeight="1">
      <c r="A6" s="562"/>
      <c r="B6" s="571"/>
      <c r="C6" s="571"/>
      <c r="D6" s="571"/>
      <c r="E6" s="571"/>
      <c r="L6" s="597"/>
      <c r="M6" s="597"/>
      <c r="N6" s="597"/>
      <c r="O6" s="597"/>
      <c r="P6" s="597"/>
      <c r="Q6" s="597"/>
      <c r="R6" s="597"/>
      <c r="S6" s="597"/>
      <c r="T6" s="597"/>
      <c r="U6" s="597"/>
      <c r="V6" s="597"/>
      <c r="W6" s="597"/>
      <c r="X6" s="597"/>
      <c r="Y6" s="597"/>
      <c r="Z6" s="597"/>
      <c r="AA6" s="597"/>
      <c r="AB6" s="597"/>
      <c r="AC6" s="559"/>
      <c r="AD6" s="559"/>
      <c r="AE6" s="559"/>
    </row>
    <row r="7" spans="1:32" ht="14.25" customHeight="1">
      <c r="A7" s="563" t="s">
        <v>406</v>
      </c>
      <c r="B7" s="563"/>
      <c r="C7" s="563"/>
      <c r="D7" s="563"/>
      <c r="E7" s="563"/>
      <c r="F7" s="563"/>
      <c r="G7" s="563"/>
      <c r="H7" s="563"/>
      <c r="I7" s="563"/>
      <c r="J7" s="563"/>
      <c r="K7" s="563"/>
      <c r="L7" s="563"/>
      <c r="M7" s="563"/>
      <c r="N7" s="563"/>
      <c r="O7" s="563"/>
      <c r="P7" s="563"/>
      <c r="Q7" s="563"/>
      <c r="R7" s="563"/>
      <c r="S7" s="563"/>
      <c r="T7" s="563"/>
      <c r="U7" s="563"/>
      <c r="V7" s="563"/>
      <c r="W7" s="563"/>
      <c r="X7" s="563"/>
      <c r="Y7" s="563"/>
      <c r="Z7" s="563"/>
      <c r="AA7" s="563"/>
      <c r="AB7" s="563"/>
      <c r="AC7" s="563"/>
      <c r="AD7" s="563"/>
      <c r="AE7" s="563"/>
      <c r="AF7" s="563"/>
    </row>
    <row r="8" spans="1:32" ht="6" customHeight="1">
      <c r="A8" s="562"/>
      <c r="B8" s="571"/>
      <c r="C8" s="571"/>
      <c r="D8" s="571"/>
      <c r="E8" s="571"/>
    </row>
    <row r="9" spans="1:32" ht="14.25" customHeight="1">
      <c r="B9" s="571"/>
      <c r="C9" s="571"/>
      <c r="D9" s="571"/>
      <c r="E9" s="571"/>
      <c r="U9" s="125">
        <v>0</v>
      </c>
      <c r="V9" s="125"/>
      <c r="W9" s="125"/>
      <c r="X9" s="125"/>
      <c r="Y9" s="125"/>
      <c r="Z9" s="125"/>
      <c r="AA9" s="125"/>
      <c r="AB9" s="125"/>
      <c r="AC9" s="125"/>
      <c r="AD9" s="125"/>
      <c r="AE9" s="125"/>
      <c r="AF9" s="621"/>
    </row>
    <row r="10" spans="1:32" ht="14.25" customHeight="1">
      <c r="A10" s="562"/>
      <c r="B10" s="571"/>
      <c r="C10" s="571"/>
      <c r="D10" s="571"/>
      <c r="E10" s="571"/>
    </row>
    <row r="11" spans="1:32" ht="14.25" customHeight="1">
      <c r="B11" s="557" t="s">
        <v>71</v>
      </c>
      <c r="C11" s="559"/>
      <c r="D11" s="559"/>
      <c r="E11" s="559"/>
      <c r="F11" s="575">
        <f>魚沼市長名</f>
        <v>0</v>
      </c>
      <c r="G11" s="575"/>
      <c r="H11" s="575"/>
      <c r="I11" s="575"/>
      <c r="J11" s="575"/>
      <c r="K11" s="575"/>
      <c r="L11" s="575"/>
      <c r="M11" s="557" t="s">
        <v>272</v>
      </c>
      <c r="N11" s="559"/>
    </row>
    <row r="12" spans="1:32" ht="13.5" customHeight="1">
      <c r="A12" s="562"/>
      <c r="B12" s="571"/>
      <c r="C12" s="571"/>
      <c r="D12" s="571"/>
      <c r="E12" s="571"/>
    </row>
    <row r="13" spans="1:32" ht="21.95" customHeight="1">
      <c r="B13" s="571"/>
      <c r="C13" s="571"/>
      <c r="D13" s="571"/>
      <c r="E13" s="571"/>
      <c r="N13" s="598" t="s">
        <v>454</v>
      </c>
      <c r="Q13" s="594"/>
      <c r="R13" s="604" t="s">
        <v>161</v>
      </c>
      <c r="S13" s="594"/>
      <c r="T13" s="607">
        <f>申込者住所</f>
        <v>0</v>
      </c>
      <c r="U13" s="607"/>
      <c r="V13" s="607"/>
      <c r="W13" s="607"/>
      <c r="X13" s="607"/>
      <c r="Y13" s="607"/>
      <c r="Z13" s="607"/>
      <c r="AA13" s="607"/>
      <c r="AB13" s="607"/>
      <c r="AC13" s="607"/>
      <c r="AD13" s="607"/>
      <c r="AE13" s="607"/>
    </row>
    <row r="14" spans="1:32" ht="21.95" customHeight="1">
      <c r="B14" s="571"/>
      <c r="C14" s="571"/>
      <c r="D14" s="571"/>
      <c r="E14" s="571"/>
      <c r="O14" s="600"/>
      <c r="P14" s="600"/>
      <c r="Q14" s="600"/>
      <c r="R14" s="605" t="s">
        <v>91</v>
      </c>
      <c r="S14" s="600"/>
      <c r="T14" s="595"/>
      <c r="U14" s="595"/>
      <c r="V14" s="595"/>
      <c r="W14" s="595"/>
      <c r="X14" s="595"/>
      <c r="Y14" s="595"/>
      <c r="Z14" s="595"/>
      <c r="AA14" s="595"/>
      <c r="AB14" s="595"/>
      <c r="AC14" s="595"/>
      <c r="AD14" s="595"/>
      <c r="AE14" s="618"/>
    </row>
    <row r="15" spans="1:32" ht="21.95" customHeight="1">
      <c r="B15" s="571"/>
      <c r="C15" s="571"/>
      <c r="D15" s="571"/>
      <c r="E15" s="571"/>
      <c r="O15" s="600"/>
      <c r="P15" s="600"/>
      <c r="Q15" s="600"/>
      <c r="R15" s="605" t="s">
        <v>164</v>
      </c>
      <c r="S15" s="600"/>
      <c r="T15" s="608">
        <f>申込者連絡先</f>
        <v>0</v>
      </c>
      <c r="U15" s="608"/>
      <c r="V15" s="608"/>
      <c r="W15" s="608"/>
      <c r="X15" s="608"/>
      <c r="Y15" s="608"/>
      <c r="Z15" s="608"/>
      <c r="AA15" s="608"/>
      <c r="AB15" s="608"/>
      <c r="AC15" s="608"/>
      <c r="AD15" s="608"/>
      <c r="AE15" s="608"/>
    </row>
    <row r="16" spans="1:32" ht="13.5" customHeight="1">
      <c r="A16" s="562"/>
      <c r="B16" s="571"/>
      <c r="C16" s="571"/>
      <c r="D16" s="571"/>
      <c r="E16" s="571"/>
    </row>
    <row r="17" spans="1:32" ht="45" customHeight="1">
      <c r="A17" s="564" t="s">
        <v>111</v>
      </c>
      <c r="B17" s="564"/>
      <c r="C17" s="564"/>
      <c r="D17" s="564"/>
      <c r="E17" s="564"/>
      <c r="F17" s="564"/>
      <c r="G17" s="564"/>
      <c r="H17" s="564"/>
      <c r="I17" s="564"/>
      <c r="J17" s="564"/>
      <c r="K17" s="564"/>
      <c r="L17" s="564"/>
      <c r="M17" s="564"/>
      <c r="N17" s="564"/>
      <c r="O17" s="564"/>
      <c r="P17" s="564"/>
      <c r="Q17" s="564"/>
      <c r="R17" s="564"/>
      <c r="S17" s="564"/>
      <c r="T17" s="564"/>
      <c r="U17" s="564"/>
      <c r="V17" s="564"/>
      <c r="W17" s="564"/>
      <c r="X17" s="564"/>
      <c r="Y17" s="564"/>
      <c r="Z17" s="564"/>
      <c r="AA17" s="564"/>
      <c r="AB17" s="564"/>
      <c r="AC17" s="564"/>
      <c r="AD17" s="564"/>
      <c r="AE17" s="564"/>
      <c r="AF17" s="564"/>
    </row>
    <row r="18" spans="1:32" ht="30" customHeight="1">
      <c r="A18" s="565" t="s">
        <v>455</v>
      </c>
      <c r="B18" s="565"/>
      <c r="C18" s="565"/>
      <c r="D18" s="565"/>
      <c r="E18" s="565"/>
      <c r="F18" s="566"/>
      <c r="G18" s="581" t="str">
        <f>施工地</f>
        <v>魚沼市</v>
      </c>
      <c r="H18" s="588"/>
      <c r="I18" s="588"/>
      <c r="J18" s="588"/>
      <c r="K18" s="588"/>
      <c r="L18" s="588"/>
      <c r="M18" s="588"/>
      <c r="N18" s="588"/>
      <c r="O18" s="588"/>
      <c r="P18" s="588"/>
      <c r="Q18" s="588"/>
      <c r="R18" s="588"/>
      <c r="S18" s="588"/>
      <c r="T18" s="588"/>
      <c r="U18" s="588"/>
      <c r="V18" s="588"/>
      <c r="W18" s="588"/>
      <c r="X18" s="588"/>
      <c r="Y18" s="588"/>
      <c r="Z18" s="588"/>
      <c r="AA18" s="588"/>
      <c r="AB18" s="588"/>
      <c r="AC18" s="588"/>
      <c r="AD18" s="588"/>
      <c r="AE18" s="588"/>
      <c r="AF18" s="622"/>
    </row>
    <row r="19" spans="1:32" ht="30" customHeight="1">
      <c r="A19" s="566" t="s">
        <v>456</v>
      </c>
      <c r="B19" s="572"/>
      <c r="C19" s="572"/>
      <c r="D19" s="572"/>
      <c r="E19" s="572"/>
      <c r="F19" s="576"/>
      <c r="G19" s="582"/>
      <c r="H19" s="589" t="s">
        <v>247</v>
      </c>
      <c r="I19" s="595" t="s">
        <v>46</v>
      </c>
      <c r="J19" s="595"/>
      <c r="K19" s="595"/>
      <c r="L19" s="595"/>
      <c r="M19" s="595"/>
      <c r="N19" s="595"/>
      <c r="O19" s="595"/>
      <c r="P19" s="589" t="s">
        <v>247</v>
      </c>
      <c r="Q19" s="595" t="s">
        <v>121</v>
      </c>
      <c r="R19" s="595"/>
      <c r="S19" s="595"/>
      <c r="T19" s="595"/>
      <c r="U19" s="595"/>
      <c r="V19" s="595"/>
      <c r="W19" s="595"/>
      <c r="X19" s="595"/>
      <c r="Y19" s="595"/>
      <c r="Z19" s="595"/>
      <c r="AA19" s="595"/>
      <c r="AB19" s="595"/>
      <c r="AC19" s="595"/>
      <c r="AD19" s="595"/>
      <c r="AE19" s="595"/>
      <c r="AF19" s="623"/>
    </row>
    <row r="20" spans="1:32" ht="30" customHeight="1">
      <c r="A20" s="565" t="s">
        <v>457</v>
      </c>
      <c r="B20" s="565"/>
      <c r="C20" s="565"/>
      <c r="D20" s="565"/>
      <c r="E20" s="565"/>
      <c r="F20" s="565"/>
      <c r="G20" s="583"/>
      <c r="H20" s="590">
        <v>0</v>
      </c>
      <c r="I20" s="590"/>
      <c r="J20" s="590"/>
      <c r="K20" s="590"/>
      <c r="L20" s="590"/>
      <c r="M20" s="590"/>
      <c r="N20" s="599" t="s">
        <v>229</v>
      </c>
      <c r="O20" s="599"/>
      <c r="P20" s="590">
        <v>0</v>
      </c>
      <c r="Q20" s="590"/>
      <c r="R20" s="590"/>
      <c r="S20" s="590"/>
      <c r="T20" s="590"/>
      <c r="U20" s="590"/>
      <c r="V20" s="599" t="s">
        <v>398</v>
      </c>
      <c r="W20" s="610"/>
      <c r="X20" s="612" t="s">
        <v>144</v>
      </c>
      <c r="Y20" s="599"/>
      <c r="Z20" s="599"/>
      <c r="AA20" s="610"/>
      <c r="AB20" s="616"/>
      <c r="AC20" s="617"/>
      <c r="AD20" s="617"/>
      <c r="AE20" s="617"/>
      <c r="AF20" s="624" t="s">
        <v>312</v>
      </c>
    </row>
    <row r="21" spans="1:32" ht="30" customHeight="1">
      <c r="A21" s="567" t="s">
        <v>345</v>
      </c>
      <c r="B21" s="564"/>
      <c r="C21" s="564"/>
      <c r="D21" s="564"/>
      <c r="E21" s="564"/>
      <c r="F21" s="577"/>
      <c r="G21" s="584"/>
      <c r="H21" s="591"/>
      <c r="I21" s="591"/>
      <c r="J21" s="591"/>
      <c r="K21" s="591"/>
      <c r="L21" s="591"/>
      <c r="M21" s="591"/>
      <c r="N21" s="591"/>
      <c r="O21" s="591"/>
      <c r="P21" s="591"/>
      <c r="Q21" s="591"/>
      <c r="R21" s="591"/>
      <c r="S21" s="591"/>
      <c r="T21" s="591"/>
      <c r="U21" s="591"/>
      <c r="V21" s="591"/>
      <c r="W21" s="591"/>
      <c r="X21" s="591"/>
      <c r="Y21" s="591"/>
      <c r="Z21" s="591"/>
      <c r="AA21" s="591"/>
      <c r="AB21" s="591"/>
      <c r="AC21" s="591"/>
      <c r="AD21" s="591"/>
      <c r="AE21" s="591"/>
      <c r="AF21" s="625"/>
    </row>
    <row r="22" spans="1:32" ht="30" customHeight="1">
      <c r="A22" s="567"/>
      <c r="B22" s="564"/>
      <c r="C22" s="564"/>
      <c r="D22" s="564"/>
      <c r="E22" s="564"/>
      <c r="F22" s="577"/>
      <c r="G22" s="585"/>
      <c r="H22" s="592"/>
      <c r="I22" s="592"/>
      <c r="J22" s="592"/>
      <c r="K22" s="592"/>
      <c r="L22" s="592"/>
      <c r="M22" s="592"/>
      <c r="N22" s="592"/>
      <c r="O22" s="592"/>
      <c r="P22" s="592"/>
      <c r="Q22" s="592"/>
      <c r="R22" s="592"/>
      <c r="S22" s="592"/>
      <c r="T22" s="592"/>
      <c r="U22" s="592"/>
      <c r="V22" s="592"/>
      <c r="W22" s="592"/>
      <c r="X22" s="592"/>
      <c r="Y22" s="592"/>
      <c r="Z22" s="592"/>
      <c r="AA22" s="592"/>
      <c r="AB22" s="592"/>
      <c r="AC22" s="592"/>
      <c r="AD22" s="592"/>
      <c r="AE22" s="592"/>
      <c r="AF22" s="626"/>
    </row>
    <row r="23" spans="1:32" ht="30" customHeight="1">
      <c r="A23" s="567"/>
      <c r="B23" s="564"/>
      <c r="C23" s="564"/>
      <c r="D23" s="564"/>
      <c r="E23" s="564"/>
      <c r="F23" s="577"/>
      <c r="G23" s="585"/>
      <c r="H23" s="592"/>
      <c r="I23" s="592"/>
      <c r="J23" s="592"/>
      <c r="K23" s="592"/>
      <c r="L23" s="592"/>
      <c r="M23" s="592"/>
      <c r="N23" s="592"/>
      <c r="O23" s="592"/>
      <c r="P23" s="592"/>
      <c r="Q23" s="592"/>
      <c r="R23" s="592"/>
      <c r="S23" s="592"/>
      <c r="T23" s="592"/>
      <c r="U23" s="592"/>
      <c r="V23" s="592"/>
      <c r="W23" s="592"/>
      <c r="X23" s="592"/>
      <c r="Y23" s="592"/>
      <c r="Z23" s="592"/>
      <c r="AA23" s="592"/>
      <c r="AB23" s="592"/>
      <c r="AC23" s="592"/>
      <c r="AD23" s="592"/>
      <c r="AE23" s="592"/>
      <c r="AF23" s="626"/>
    </row>
    <row r="24" spans="1:32" ht="30" customHeight="1">
      <c r="A24" s="567"/>
      <c r="B24" s="564"/>
      <c r="C24" s="564"/>
      <c r="D24" s="564"/>
      <c r="E24" s="564"/>
      <c r="F24" s="577"/>
      <c r="G24" s="585"/>
      <c r="H24" s="592"/>
      <c r="I24" s="592"/>
      <c r="J24" s="592"/>
      <c r="K24" s="592"/>
      <c r="L24" s="592"/>
      <c r="M24" s="592"/>
      <c r="N24" s="592"/>
      <c r="O24" s="592"/>
      <c r="P24" s="592"/>
      <c r="Q24" s="592"/>
      <c r="R24" s="592"/>
      <c r="S24" s="592"/>
      <c r="T24" s="592"/>
      <c r="U24" s="592"/>
      <c r="V24" s="592"/>
      <c r="W24" s="592"/>
      <c r="X24" s="592"/>
      <c r="Y24" s="592"/>
      <c r="Z24" s="592"/>
      <c r="AA24" s="592"/>
      <c r="AB24" s="592"/>
      <c r="AC24" s="592"/>
      <c r="AD24" s="592"/>
      <c r="AE24" s="592"/>
      <c r="AF24" s="626"/>
    </row>
    <row r="25" spans="1:32" ht="30" customHeight="1">
      <c r="A25" s="567"/>
      <c r="B25" s="564"/>
      <c r="C25" s="564"/>
      <c r="D25" s="564"/>
      <c r="E25" s="564"/>
      <c r="F25" s="577"/>
      <c r="G25" s="585"/>
      <c r="H25" s="592"/>
      <c r="I25" s="592"/>
      <c r="J25" s="592"/>
      <c r="K25" s="592"/>
      <c r="L25" s="592"/>
      <c r="M25" s="592"/>
      <c r="N25" s="592"/>
      <c r="O25" s="592"/>
      <c r="P25" s="592"/>
      <c r="Q25" s="592"/>
      <c r="R25" s="592"/>
      <c r="S25" s="592"/>
      <c r="T25" s="592"/>
      <c r="U25" s="592"/>
      <c r="V25" s="592"/>
      <c r="W25" s="592"/>
      <c r="X25" s="592"/>
      <c r="Y25" s="592"/>
      <c r="Z25" s="592"/>
      <c r="AA25" s="592"/>
      <c r="AB25" s="592"/>
      <c r="AC25" s="592"/>
      <c r="AD25" s="592"/>
      <c r="AE25" s="592"/>
      <c r="AF25" s="626"/>
    </row>
    <row r="26" spans="1:32" ht="30" customHeight="1">
      <c r="A26" s="567"/>
      <c r="B26" s="564"/>
      <c r="C26" s="564"/>
      <c r="D26" s="564"/>
      <c r="E26" s="564"/>
      <c r="F26" s="577"/>
      <c r="G26" s="585"/>
      <c r="H26" s="592"/>
      <c r="I26" s="592"/>
      <c r="J26" s="592"/>
      <c r="K26" s="592"/>
      <c r="L26" s="592"/>
      <c r="M26" s="592"/>
      <c r="N26" s="592"/>
      <c r="O26" s="592"/>
      <c r="P26" s="592"/>
      <c r="Q26" s="592"/>
      <c r="R26" s="592"/>
      <c r="S26" s="592"/>
      <c r="T26" s="592"/>
      <c r="U26" s="592"/>
      <c r="V26" s="592"/>
      <c r="W26" s="592"/>
      <c r="X26" s="592"/>
      <c r="Y26" s="592"/>
      <c r="Z26" s="592"/>
      <c r="AA26" s="592"/>
      <c r="AB26" s="592"/>
      <c r="AC26" s="592"/>
      <c r="AD26" s="592"/>
      <c r="AE26" s="592"/>
      <c r="AF26" s="626"/>
    </row>
    <row r="27" spans="1:32" ht="30" customHeight="1">
      <c r="A27" s="567"/>
      <c r="B27" s="564"/>
      <c r="C27" s="564"/>
      <c r="D27" s="564"/>
      <c r="E27" s="564"/>
      <c r="F27" s="577"/>
      <c r="G27" s="585"/>
      <c r="H27" s="592"/>
      <c r="I27" s="592"/>
      <c r="J27" s="592"/>
      <c r="K27" s="592"/>
      <c r="L27" s="592"/>
      <c r="M27" s="592"/>
      <c r="N27" s="592"/>
      <c r="O27" s="592"/>
      <c r="P27" s="592"/>
      <c r="Q27" s="592"/>
      <c r="R27" s="592"/>
      <c r="S27" s="592"/>
      <c r="T27" s="592"/>
      <c r="U27" s="592"/>
      <c r="V27" s="592"/>
      <c r="W27" s="592"/>
      <c r="X27" s="592"/>
      <c r="Y27" s="592"/>
      <c r="Z27" s="592"/>
      <c r="AA27" s="592"/>
      <c r="AB27" s="592"/>
      <c r="AC27" s="592"/>
      <c r="AD27" s="592"/>
      <c r="AE27" s="592"/>
      <c r="AF27" s="627"/>
    </row>
    <row r="28" spans="1:32" ht="30" customHeight="1">
      <c r="A28" s="567"/>
      <c r="B28" s="564"/>
      <c r="C28" s="564"/>
      <c r="D28" s="564"/>
      <c r="E28" s="564"/>
      <c r="F28" s="577"/>
      <c r="G28" s="585"/>
      <c r="H28" s="593" t="s">
        <v>422</v>
      </c>
      <c r="I28" s="593"/>
      <c r="J28" s="593"/>
      <c r="K28" s="593"/>
      <c r="L28" s="593"/>
      <c r="M28" s="593"/>
      <c r="N28" s="593"/>
      <c r="O28" s="601"/>
      <c r="P28" s="601"/>
      <c r="Q28" s="601"/>
      <c r="R28" s="601"/>
      <c r="S28" s="601"/>
      <c r="T28" s="601"/>
      <c r="U28" s="601"/>
      <c r="V28" s="601"/>
      <c r="W28" s="601"/>
      <c r="X28" s="613"/>
      <c r="Y28" s="613"/>
      <c r="Z28" s="613"/>
      <c r="AA28" s="613"/>
      <c r="AB28" s="613"/>
      <c r="AC28" s="613"/>
      <c r="AD28" s="613"/>
      <c r="AE28" s="613"/>
      <c r="AF28" s="628"/>
    </row>
    <row r="29" spans="1:32" ht="30" customHeight="1">
      <c r="A29" s="567"/>
      <c r="B29" s="564"/>
      <c r="C29" s="564"/>
      <c r="D29" s="564"/>
      <c r="E29" s="564"/>
      <c r="F29" s="577"/>
      <c r="G29" s="586"/>
      <c r="H29" s="593" t="s">
        <v>465</v>
      </c>
      <c r="I29" s="593"/>
      <c r="J29" s="593"/>
      <c r="K29" s="593"/>
      <c r="L29" s="593"/>
      <c r="M29" s="593"/>
      <c r="N29" s="593"/>
      <c r="O29" s="602">
        <v>0</v>
      </c>
      <c r="P29" s="602"/>
      <c r="Q29" s="602"/>
      <c r="R29" s="602"/>
      <c r="S29" s="602"/>
      <c r="T29" s="602"/>
      <c r="U29" s="602"/>
      <c r="V29" s="602"/>
      <c r="W29" s="602"/>
      <c r="X29" s="614"/>
      <c r="Y29" s="614"/>
      <c r="Z29" s="614"/>
      <c r="AA29" s="614"/>
      <c r="AB29" s="614"/>
      <c r="AC29" s="614"/>
      <c r="AD29" s="614"/>
      <c r="AE29" s="615"/>
      <c r="AF29" s="629"/>
    </row>
    <row r="30" spans="1:32" ht="30" customHeight="1">
      <c r="A30" s="567"/>
      <c r="B30" s="564"/>
      <c r="C30" s="564"/>
      <c r="D30" s="564"/>
      <c r="E30" s="564"/>
      <c r="F30" s="577"/>
      <c r="G30" s="586"/>
      <c r="H30" s="593" t="s">
        <v>400</v>
      </c>
      <c r="I30" s="593"/>
      <c r="J30" s="593"/>
      <c r="K30" s="593"/>
      <c r="L30" s="593"/>
      <c r="M30" s="593"/>
      <c r="N30" s="593"/>
      <c r="O30" s="603"/>
      <c r="P30" s="603"/>
      <c r="Q30" s="603"/>
      <c r="R30" s="603"/>
      <c r="S30" s="603"/>
      <c r="T30" s="603"/>
      <c r="U30" s="603"/>
      <c r="V30" s="609" t="s">
        <v>257</v>
      </c>
      <c r="W30" s="611"/>
      <c r="X30" s="615"/>
      <c r="Y30" s="615"/>
      <c r="Z30" s="615"/>
      <c r="AA30" s="615"/>
      <c r="AB30" s="615"/>
      <c r="AC30" s="615"/>
      <c r="AD30" s="615"/>
      <c r="AE30" s="615"/>
      <c r="AF30" s="630"/>
    </row>
    <row r="31" spans="1:32" ht="30" customHeight="1">
      <c r="A31" s="568"/>
      <c r="B31" s="573"/>
      <c r="C31" s="573"/>
      <c r="D31" s="573"/>
      <c r="E31" s="573"/>
      <c r="F31" s="578"/>
      <c r="G31" s="587"/>
      <c r="H31" s="594"/>
      <c r="I31" s="596"/>
      <c r="J31" s="596"/>
      <c r="K31" s="596"/>
      <c r="L31" s="596"/>
      <c r="M31" s="596"/>
      <c r="N31" s="596"/>
      <c r="O31" s="596"/>
      <c r="P31" s="596"/>
      <c r="Q31" s="596"/>
      <c r="R31" s="596"/>
      <c r="S31" s="596"/>
      <c r="T31" s="596"/>
      <c r="U31" s="596"/>
      <c r="V31" s="596"/>
      <c r="W31" s="596"/>
      <c r="X31" s="596"/>
      <c r="Y31" s="596"/>
      <c r="Z31" s="596"/>
      <c r="AA31" s="596"/>
      <c r="AB31" s="596"/>
      <c r="AC31" s="596"/>
      <c r="AD31" s="596"/>
      <c r="AE31" s="596"/>
      <c r="AF31" s="631"/>
    </row>
    <row r="32" spans="1:32" ht="30" customHeight="1"/>
    <row r="33" spans="15:31" ht="30" customHeight="1">
      <c r="O33" s="557" t="s">
        <v>461</v>
      </c>
      <c r="S33" s="606">
        <f>施工者名称</f>
        <v>0</v>
      </c>
      <c r="T33" s="606"/>
      <c r="U33" s="606"/>
      <c r="V33" s="606"/>
      <c r="W33" s="606"/>
      <c r="X33" s="606"/>
      <c r="Y33" s="606"/>
      <c r="Z33" s="606"/>
      <c r="AA33" s="606"/>
      <c r="AB33" s="606"/>
      <c r="AC33" s="606"/>
      <c r="AD33" s="606"/>
      <c r="AE33" s="619"/>
    </row>
    <row r="34" spans="15:31" ht="24.75" customHeight="1"/>
    <row r="35" spans="15:31" ht="21" customHeight="1"/>
    <row r="36" spans="15:31" ht="16.5" customHeight="1"/>
    <row r="37" spans="15:31" ht="16.5" customHeight="1"/>
    <row r="40" spans="15:31" ht="13.5" customHeight="1"/>
  </sheetData>
  <sheetProtection sheet="1" objects="1" scenarios="1"/>
  <mergeCells count="39">
    <mergeCell ref="G1:I1"/>
    <mergeCell ref="J1:L1"/>
    <mergeCell ref="M1:O1"/>
    <mergeCell ref="P1:R1"/>
    <mergeCell ref="S1:U1"/>
    <mergeCell ref="V1:X1"/>
    <mergeCell ref="Y1:AF1"/>
    <mergeCell ref="A7:AF7"/>
    <mergeCell ref="U9:AE9"/>
    <mergeCell ref="F11:L11"/>
    <mergeCell ref="T13:AE13"/>
    <mergeCell ref="T14:AD14"/>
    <mergeCell ref="T15:AE15"/>
    <mergeCell ref="A17:AF17"/>
    <mergeCell ref="A18:F18"/>
    <mergeCell ref="G18:AF18"/>
    <mergeCell ref="A19:F19"/>
    <mergeCell ref="A20:F20"/>
    <mergeCell ref="H20:M20"/>
    <mergeCell ref="N20:O20"/>
    <mergeCell ref="P20:U20"/>
    <mergeCell ref="V20:W20"/>
    <mergeCell ref="X20:AA20"/>
    <mergeCell ref="AB20:AE20"/>
    <mergeCell ref="H21:AE21"/>
    <mergeCell ref="H22:AE22"/>
    <mergeCell ref="H23:AE23"/>
    <mergeCell ref="H24:AE24"/>
    <mergeCell ref="H25:AE25"/>
    <mergeCell ref="H26:AE26"/>
    <mergeCell ref="H27:AE27"/>
    <mergeCell ref="H28:N28"/>
    <mergeCell ref="O28:W28"/>
    <mergeCell ref="H29:N29"/>
    <mergeCell ref="O29:W29"/>
    <mergeCell ref="H30:N30"/>
    <mergeCell ref="O30:U30"/>
    <mergeCell ref="S33:AD33"/>
    <mergeCell ref="A21:F31"/>
  </mergeCells>
  <phoneticPr fontId="20"/>
  <conditionalFormatting sqref="A1:AF1048576">
    <cfRule type="expression" dxfId="22" priority="1" stopIfTrue="1">
      <formula>CELL("protect",A1)=0</formula>
    </cfRule>
  </conditionalFormatting>
  <dataValidations count="1">
    <dataValidation type="list" allowBlank="1" showDropDown="0" showInputMessage="1" showErrorMessage="1" sqref="H19 P19">
      <formula1>"□,☑"</formula1>
    </dataValidation>
  </dataValidations>
  <printOptions horizontalCentered="1"/>
  <pageMargins left="0.78740157480314965" right="0.78740157480314965" top="0.39370078740157483" bottom="0.59055118110236227" header="0" footer="0"/>
  <pageSetup paperSize="9" firstPageNumber="0" fitToWidth="1" fitToHeight="1" orientation="portrait" usePrinterDefaults="1" blackAndWhite="1" useFirstPageNumber="1" r:id="rId1"/>
  <headerFooter scaleWithDoc="0" alignWithMargins="0"/>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sheetPr codeName="Sheet7">
    <tabColor indexed="62"/>
  </sheetPr>
  <dimension ref="A1:N47"/>
  <sheetViews>
    <sheetView workbookViewId="0">
      <selection activeCell="M15" sqref="M15"/>
    </sheetView>
  </sheetViews>
  <sheetFormatPr defaultRowHeight="13.2"/>
  <cols>
    <col min="1" max="1" width="3.625" style="559" customWidth="1"/>
    <col min="2" max="2" width="12.625" style="559" customWidth="1"/>
    <col min="3" max="4" width="17.75" style="559" customWidth="1"/>
    <col min="5" max="5" width="12.625" style="559" customWidth="1"/>
    <col min="6" max="9" width="5.625" style="559" customWidth="1"/>
    <col min="10" max="10" width="3.625" style="559" customWidth="1"/>
    <col min="11" max="16384" width="9" style="559" bestFit="1" customWidth="1"/>
  </cols>
  <sheetData>
    <row r="1" spans="1:14">
      <c r="A1" s="558"/>
    </row>
    <row r="2" spans="1:14" ht="19.2">
      <c r="A2" s="558"/>
      <c r="B2" s="645" t="s">
        <v>467</v>
      </c>
      <c r="C2" s="645"/>
      <c r="D2" s="645"/>
    </row>
    <row r="4" spans="1:14" ht="20.100000000000001" customHeight="1">
      <c r="A4" s="633"/>
      <c r="B4" s="633" t="s">
        <v>362</v>
      </c>
      <c r="C4" s="656" t="str">
        <f>施工地</f>
        <v>魚沼市</v>
      </c>
      <c r="D4" s="656"/>
      <c r="E4" s="559"/>
      <c r="L4" s="325" t="s">
        <v>273</v>
      </c>
      <c r="M4" s="329"/>
      <c r="N4" s="333"/>
    </row>
    <row r="5" spans="1:14" ht="9.9499999999999993" customHeight="1">
      <c r="L5" s="326"/>
      <c r="M5" s="330"/>
      <c r="N5" s="334"/>
    </row>
    <row r="6" spans="1:14" s="632" customFormat="1" ht="20.100000000000001" customHeight="1">
      <c r="A6" s="634"/>
      <c r="B6" s="633" t="s">
        <v>469</v>
      </c>
      <c r="C6" s="657">
        <f>使用者名称</f>
        <v>0</v>
      </c>
      <c r="D6" s="657"/>
      <c r="E6" s="632" t="s">
        <v>165</v>
      </c>
      <c r="J6" s="683" t="str">
        <f>書式Ver</f>
        <v>Ver3.60</v>
      </c>
      <c r="L6" s="331"/>
      <c r="M6" s="331" t="s">
        <v>274</v>
      </c>
      <c r="N6" s="331"/>
    </row>
    <row r="7" spans="1:14" ht="9.9499999999999993" customHeight="1"/>
    <row r="8" spans="1:14" ht="27" customHeight="1">
      <c r="A8" s="635" t="s">
        <v>437</v>
      </c>
      <c r="B8" s="646"/>
      <c r="C8" s="658" t="s">
        <v>427</v>
      </c>
      <c r="D8" s="664"/>
      <c r="E8" s="668" t="s">
        <v>470</v>
      </c>
      <c r="F8" s="673" t="s">
        <v>236</v>
      </c>
      <c r="G8" s="673" t="s">
        <v>471</v>
      </c>
      <c r="H8" s="668" t="s">
        <v>435</v>
      </c>
      <c r="I8" s="658" t="s">
        <v>474</v>
      </c>
      <c r="J8" s="684"/>
      <c r="L8" s="559" t="s">
        <v>476</v>
      </c>
    </row>
    <row r="9" spans="1:14" ht="23.1" customHeight="1">
      <c r="A9" s="636" t="s">
        <v>477</v>
      </c>
      <c r="B9" s="647" t="s">
        <v>308</v>
      </c>
      <c r="C9" s="659" t="s">
        <v>478</v>
      </c>
      <c r="D9" s="665"/>
      <c r="E9" s="669" t="s">
        <v>479</v>
      </c>
      <c r="F9" s="674"/>
      <c r="G9" s="674"/>
      <c r="H9" s="679"/>
      <c r="I9" s="681"/>
      <c r="J9" s="685"/>
    </row>
    <row r="10" spans="1:14" ht="24.95" customHeight="1">
      <c r="A10" s="637"/>
      <c r="B10" s="647" t="s">
        <v>480</v>
      </c>
      <c r="C10" s="659" t="s">
        <v>240</v>
      </c>
      <c r="D10" s="665"/>
      <c r="E10" s="669" t="s">
        <v>109</v>
      </c>
      <c r="F10" s="674"/>
      <c r="G10" s="674"/>
      <c r="H10" s="679"/>
      <c r="I10" s="681"/>
      <c r="J10" s="685"/>
    </row>
    <row r="11" spans="1:14" ht="15" customHeight="1">
      <c r="A11" s="637"/>
      <c r="B11" s="647"/>
      <c r="C11" s="659" t="s">
        <v>170</v>
      </c>
      <c r="D11" s="665"/>
      <c r="E11" s="669" t="s">
        <v>109</v>
      </c>
      <c r="F11" s="674"/>
      <c r="G11" s="674"/>
      <c r="H11" s="679"/>
      <c r="I11" s="681"/>
      <c r="J11" s="685"/>
    </row>
    <row r="12" spans="1:14" ht="15" customHeight="1">
      <c r="A12" s="637"/>
      <c r="B12" s="647"/>
      <c r="C12" s="659" t="s">
        <v>381</v>
      </c>
      <c r="D12" s="665"/>
      <c r="E12" s="669" t="s">
        <v>109</v>
      </c>
      <c r="F12" s="674"/>
      <c r="G12" s="674"/>
      <c r="H12" s="679"/>
      <c r="I12" s="681"/>
      <c r="J12" s="685"/>
    </row>
    <row r="13" spans="1:14" ht="15" customHeight="1">
      <c r="A13" s="637"/>
      <c r="B13" s="647"/>
      <c r="C13" s="659" t="s">
        <v>472</v>
      </c>
      <c r="D13" s="665"/>
      <c r="E13" s="669" t="s">
        <v>109</v>
      </c>
      <c r="F13" s="674"/>
      <c r="G13" s="674"/>
      <c r="H13" s="679"/>
      <c r="I13" s="681"/>
      <c r="J13" s="685"/>
    </row>
    <row r="14" spans="1:14" ht="15" customHeight="1">
      <c r="A14" s="637"/>
      <c r="B14" s="647" t="s">
        <v>482</v>
      </c>
      <c r="C14" s="659" t="s">
        <v>390</v>
      </c>
      <c r="D14" s="665"/>
      <c r="E14" s="669" t="s">
        <v>87</v>
      </c>
      <c r="F14" s="674"/>
      <c r="G14" s="674"/>
      <c r="H14" s="679"/>
      <c r="I14" s="681"/>
      <c r="J14" s="685"/>
    </row>
    <row r="15" spans="1:14" ht="24.95" customHeight="1">
      <c r="A15" s="637"/>
      <c r="B15" s="647" t="s">
        <v>387</v>
      </c>
      <c r="C15" s="659" t="s">
        <v>383</v>
      </c>
      <c r="D15" s="665"/>
      <c r="E15" s="669" t="s">
        <v>174</v>
      </c>
      <c r="F15" s="674"/>
      <c r="G15" s="674"/>
      <c r="H15" s="679"/>
      <c r="I15" s="681"/>
      <c r="J15" s="685"/>
    </row>
    <row r="16" spans="1:14" ht="15" customHeight="1">
      <c r="A16" s="637"/>
      <c r="B16" s="647" t="s">
        <v>369</v>
      </c>
      <c r="C16" s="659" t="s">
        <v>484</v>
      </c>
      <c r="D16" s="665"/>
      <c r="E16" s="670" t="s">
        <v>174</v>
      </c>
      <c r="F16" s="674"/>
      <c r="G16" s="674"/>
      <c r="H16" s="679"/>
      <c r="I16" s="681"/>
      <c r="J16" s="685"/>
    </row>
    <row r="17" spans="1:12" ht="24.95" customHeight="1">
      <c r="A17" s="637"/>
      <c r="B17" s="647" t="s">
        <v>315</v>
      </c>
      <c r="C17" s="659" t="s">
        <v>266</v>
      </c>
      <c r="D17" s="665"/>
      <c r="E17" s="669" t="s">
        <v>109</v>
      </c>
      <c r="F17" s="674"/>
      <c r="G17" s="674"/>
      <c r="H17" s="679"/>
      <c r="I17" s="681"/>
      <c r="J17" s="685"/>
    </row>
    <row r="18" spans="1:12" ht="24.95" customHeight="1">
      <c r="A18" s="637"/>
      <c r="B18" s="647" t="s">
        <v>485</v>
      </c>
      <c r="C18" s="659" t="s">
        <v>475</v>
      </c>
      <c r="D18" s="665"/>
      <c r="E18" s="669" t="s">
        <v>109</v>
      </c>
      <c r="F18" s="674"/>
      <c r="G18" s="674"/>
      <c r="H18" s="679"/>
      <c r="I18" s="681"/>
      <c r="J18" s="685"/>
    </row>
    <row r="19" spans="1:12" ht="30" customHeight="1">
      <c r="A19" s="637"/>
      <c r="B19" s="647" t="s">
        <v>486</v>
      </c>
      <c r="C19" s="659" t="s">
        <v>301</v>
      </c>
      <c r="D19" s="665"/>
      <c r="E19" s="669" t="s">
        <v>109</v>
      </c>
      <c r="F19" s="674"/>
      <c r="G19" s="674"/>
      <c r="H19" s="679"/>
      <c r="I19" s="681"/>
      <c r="J19" s="685"/>
    </row>
    <row r="20" spans="1:12" ht="30" customHeight="1">
      <c r="A20" s="638"/>
      <c r="B20" s="647" t="s">
        <v>180</v>
      </c>
      <c r="C20" s="659" t="s">
        <v>487</v>
      </c>
      <c r="D20" s="665"/>
      <c r="E20" s="669" t="s">
        <v>488</v>
      </c>
      <c r="F20" s="674"/>
      <c r="G20" s="674"/>
      <c r="H20" s="679"/>
      <c r="I20" s="681"/>
      <c r="J20" s="685"/>
    </row>
    <row r="21" spans="1:12" ht="24.95" customHeight="1">
      <c r="A21" s="639" t="s">
        <v>490</v>
      </c>
      <c r="B21" s="647" t="s">
        <v>80</v>
      </c>
      <c r="C21" s="659" t="s">
        <v>492</v>
      </c>
      <c r="D21" s="665"/>
      <c r="E21" s="669" t="s">
        <v>109</v>
      </c>
      <c r="F21" s="674"/>
      <c r="G21" s="674"/>
      <c r="H21" s="679"/>
      <c r="I21" s="681"/>
      <c r="J21" s="685"/>
    </row>
    <row r="22" spans="1:12" ht="24.95" customHeight="1">
      <c r="A22" s="639"/>
      <c r="B22" s="647"/>
      <c r="C22" s="659" t="s">
        <v>311</v>
      </c>
      <c r="D22" s="665"/>
      <c r="E22" s="669" t="s">
        <v>199</v>
      </c>
      <c r="F22" s="674"/>
      <c r="G22" s="674"/>
      <c r="H22" s="679"/>
      <c r="I22" s="681"/>
      <c r="J22" s="685"/>
    </row>
    <row r="23" spans="1:12" ht="24.95" customHeight="1">
      <c r="A23" s="639"/>
      <c r="B23" s="647"/>
      <c r="C23" s="659" t="s">
        <v>494</v>
      </c>
      <c r="D23" s="665"/>
      <c r="E23" s="669" t="s">
        <v>199</v>
      </c>
      <c r="F23" s="674"/>
      <c r="G23" s="674"/>
      <c r="H23" s="679"/>
      <c r="I23" s="681"/>
      <c r="J23" s="685"/>
    </row>
    <row r="24" spans="1:12" ht="24.95" customHeight="1">
      <c r="A24" s="639"/>
      <c r="B24" s="647"/>
      <c r="C24" s="659" t="s">
        <v>495</v>
      </c>
      <c r="D24" s="665"/>
      <c r="E24" s="669" t="s">
        <v>199</v>
      </c>
      <c r="F24" s="674"/>
      <c r="G24" s="674"/>
      <c r="H24" s="679"/>
      <c r="I24" s="681"/>
      <c r="J24" s="685"/>
    </row>
    <row r="25" spans="1:12" ht="24.95" customHeight="1">
      <c r="A25" s="639"/>
      <c r="B25" s="647"/>
      <c r="C25" s="659" t="s">
        <v>154</v>
      </c>
      <c r="D25" s="665"/>
      <c r="E25" s="669" t="s">
        <v>497</v>
      </c>
      <c r="F25" s="674"/>
      <c r="G25" s="674"/>
      <c r="H25" s="679"/>
      <c r="I25" s="681"/>
      <c r="J25" s="685"/>
    </row>
    <row r="26" spans="1:12" ht="13.5" customHeight="1">
      <c r="A26" s="639"/>
      <c r="B26" s="647" t="s">
        <v>317</v>
      </c>
      <c r="C26" s="659" t="s">
        <v>462</v>
      </c>
      <c r="D26" s="665"/>
      <c r="E26" s="669" t="s">
        <v>199</v>
      </c>
      <c r="F26" s="674"/>
      <c r="G26" s="674"/>
      <c r="H26" s="679"/>
      <c r="I26" s="681"/>
      <c r="J26" s="685"/>
    </row>
    <row r="27" spans="1:12" ht="24.95" customHeight="1">
      <c r="A27" s="639"/>
      <c r="B27" s="647" t="s">
        <v>499</v>
      </c>
      <c r="C27" s="659" t="s">
        <v>500</v>
      </c>
      <c r="D27" s="665"/>
      <c r="E27" s="669" t="s">
        <v>199</v>
      </c>
      <c r="F27" s="674"/>
      <c r="G27" s="674"/>
      <c r="H27" s="679"/>
      <c r="I27" s="681"/>
      <c r="J27" s="685"/>
    </row>
    <row r="28" spans="1:12" ht="13.8">
      <c r="A28" s="639" t="s">
        <v>36</v>
      </c>
      <c r="B28" s="647" t="s">
        <v>501</v>
      </c>
      <c r="C28" s="659" t="s">
        <v>504</v>
      </c>
      <c r="D28" s="665"/>
      <c r="E28" s="669" t="s">
        <v>506</v>
      </c>
      <c r="F28" s="674"/>
      <c r="G28" s="674"/>
      <c r="H28" s="679"/>
      <c r="I28" s="681"/>
      <c r="J28" s="685"/>
    </row>
    <row r="29" spans="1:12" ht="13.8">
      <c r="A29" s="639"/>
      <c r="B29" s="647" t="s">
        <v>129</v>
      </c>
      <c r="C29" s="659" t="s">
        <v>508</v>
      </c>
      <c r="D29" s="665"/>
      <c r="E29" s="669" t="s">
        <v>509</v>
      </c>
      <c r="F29" s="674"/>
      <c r="G29" s="674"/>
      <c r="H29" s="679"/>
      <c r="I29" s="681"/>
      <c r="J29" s="685"/>
    </row>
    <row r="30" spans="1:12" ht="33.6">
      <c r="A30" s="639" t="s">
        <v>511</v>
      </c>
      <c r="B30" s="647" t="s">
        <v>293</v>
      </c>
      <c r="C30" s="659" t="s">
        <v>512</v>
      </c>
      <c r="D30" s="665"/>
      <c r="E30" s="669" t="s">
        <v>497</v>
      </c>
      <c r="F30" s="674"/>
      <c r="G30" s="674"/>
      <c r="H30" s="679"/>
      <c r="I30" s="681"/>
      <c r="J30" s="685"/>
    </row>
    <row r="31" spans="1:12" ht="39.950000000000003" customHeight="1">
      <c r="A31" s="640" t="s">
        <v>513</v>
      </c>
      <c r="B31" s="648"/>
      <c r="C31" s="659" t="s">
        <v>514</v>
      </c>
      <c r="D31" s="665"/>
      <c r="E31" s="669" t="s">
        <v>497</v>
      </c>
      <c r="F31" s="674"/>
      <c r="G31" s="674"/>
      <c r="H31" s="679"/>
      <c r="I31" s="681"/>
      <c r="J31" s="685"/>
    </row>
    <row r="32" spans="1:12" ht="24.95" customHeight="1">
      <c r="A32" s="640" t="s">
        <v>245</v>
      </c>
      <c r="B32" s="648"/>
      <c r="C32" s="659" t="s">
        <v>515</v>
      </c>
      <c r="D32" s="665"/>
      <c r="E32" s="669" t="s">
        <v>294</v>
      </c>
      <c r="F32" s="674"/>
      <c r="G32" s="674"/>
      <c r="H32" s="679"/>
      <c r="I32" s="681"/>
      <c r="J32" s="685"/>
      <c r="L32" s="559" t="s">
        <v>516</v>
      </c>
    </row>
    <row r="33" spans="1:12" ht="20.100000000000001" customHeight="1">
      <c r="A33" s="641" t="s">
        <v>203</v>
      </c>
      <c r="B33" s="649"/>
      <c r="C33" s="660" t="s">
        <v>518</v>
      </c>
      <c r="D33" s="666"/>
      <c r="E33" s="671" t="s">
        <v>520</v>
      </c>
      <c r="F33" s="675"/>
      <c r="G33" s="675"/>
      <c r="H33" s="680"/>
      <c r="I33" s="682"/>
      <c r="J33" s="686"/>
      <c r="L33" s="559" t="s">
        <v>521</v>
      </c>
    </row>
    <row r="34" spans="1:12" ht="15" customHeight="1">
      <c r="G34" s="678"/>
      <c r="H34" s="678"/>
      <c r="I34" s="678"/>
      <c r="J34" s="687" t="s">
        <v>524</v>
      </c>
    </row>
    <row r="35" spans="1:12" ht="13.5" customHeight="1">
      <c r="A35" s="642" t="s">
        <v>258</v>
      </c>
      <c r="B35" s="642"/>
      <c r="C35" s="642"/>
      <c r="D35" s="642"/>
      <c r="E35" s="642"/>
    </row>
    <row r="36" spans="1:12" ht="8.1" customHeight="1">
      <c r="A36" s="643"/>
      <c r="B36" s="650"/>
      <c r="C36" s="650"/>
      <c r="D36" s="650"/>
      <c r="E36" s="650"/>
    </row>
    <row r="37" spans="1:12" ht="13.5" customHeight="1">
      <c r="B37" s="651">
        <v>0</v>
      </c>
      <c r="C37" s="651"/>
    </row>
    <row r="38" spans="1:12" ht="24" customHeight="1">
      <c r="B38" s="652" t="s">
        <v>426</v>
      </c>
      <c r="C38" s="661">
        <f>施工者名称</f>
        <v>0</v>
      </c>
      <c r="D38" s="661"/>
      <c r="E38" s="672" t="s">
        <v>525</v>
      </c>
      <c r="F38" s="676">
        <f>給水主任技術者</f>
        <v>0</v>
      </c>
      <c r="G38" s="676"/>
      <c r="H38" s="676"/>
      <c r="I38" s="676"/>
      <c r="J38" s="257"/>
    </row>
    <row r="39" spans="1:12" ht="9.9499999999999993" customHeight="1"/>
    <row r="40" spans="1:12" ht="13.5" customHeight="1">
      <c r="B40" s="642" t="s">
        <v>163</v>
      </c>
      <c r="C40" s="662"/>
      <c r="F40" s="677" t="s">
        <v>517</v>
      </c>
      <c r="G40" s="677"/>
      <c r="H40" s="677"/>
      <c r="I40" s="677"/>
    </row>
    <row r="41" spans="1:12" ht="6" customHeight="1">
      <c r="F41" s="677"/>
      <c r="G41" s="677"/>
      <c r="H41" s="677"/>
      <c r="I41" s="677"/>
    </row>
    <row r="42" spans="1:12">
      <c r="A42" s="644" t="s">
        <v>453</v>
      </c>
      <c r="B42" s="644"/>
      <c r="C42" s="644"/>
      <c r="D42" s="644"/>
      <c r="E42" s="644"/>
      <c r="F42" s="677"/>
      <c r="G42" s="677"/>
      <c r="H42" s="677"/>
      <c r="I42" s="677"/>
    </row>
    <row r="43" spans="1:12" ht="8.1" customHeight="1">
      <c r="B43" s="653"/>
      <c r="F43" s="677"/>
      <c r="G43" s="677"/>
      <c r="H43" s="677"/>
      <c r="I43" s="677"/>
    </row>
    <row r="44" spans="1:12">
      <c r="B44" s="651">
        <v>0</v>
      </c>
      <c r="C44" s="651"/>
      <c r="F44" s="677"/>
      <c r="G44" s="677"/>
      <c r="H44" s="677"/>
      <c r="I44" s="677"/>
    </row>
    <row r="45" spans="1:12">
      <c r="B45" s="652" t="s">
        <v>526</v>
      </c>
      <c r="C45" s="633"/>
      <c r="D45" s="667"/>
      <c r="F45" s="677"/>
      <c r="G45" s="677"/>
      <c r="H45" s="677"/>
      <c r="I45" s="677"/>
    </row>
    <row r="46" spans="1:12" ht="13.5" customHeight="1">
      <c r="B46" s="654"/>
      <c r="C46" s="662"/>
    </row>
    <row r="47" spans="1:12" ht="13.5" customHeight="1">
      <c r="B47" s="655"/>
      <c r="C47" s="663"/>
      <c r="D47" s="663"/>
    </row>
    <row r="48" spans="1:12" ht="13.5" customHeight="1"/>
    <row r="49" ht="13.5" customHeight="1"/>
  </sheetData>
  <sheetProtection sheet="1" objects="1" scenarios="1"/>
  <mergeCells count="74">
    <mergeCell ref="B2:D2"/>
    <mergeCell ref="C4:D4"/>
    <mergeCell ref="C6:D6"/>
    <mergeCell ref="A8:B8"/>
    <mergeCell ref="C8:D8"/>
    <mergeCell ref="I8:J8"/>
    <mergeCell ref="C9:D9"/>
    <mergeCell ref="I9:J9"/>
    <mergeCell ref="C10:D10"/>
    <mergeCell ref="I10:J10"/>
    <mergeCell ref="C11:D11"/>
    <mergeCell ref="I11:J11"/>
    <mergeCell ref="C12:D12"/>
    <mergeCell ref="I12:J12"/>
    <mergeCell ref="C13:D13"/>
    <mergeCell ref="I13:J13"/>
    <mergeCell ref="C14:D14"/>
    <mergeCell ref="I14:J14"/>
    <mergeCell ref="C15:D15"/>
    <mergeCell ref="I15:J15"/>
    <mergeCell ref="C16:D16"/>
    <mergeCell ref="I16:J16"/>
    <mergeCell ref="C17:D17"/>
    <mergeCell ref="I17:J17"/>
    <mergeCell ref="C18:D18"/>
    <mergeCell ref="I18:J18"/>
    <mergeCell ref="C19:D19"/>
    <mergeCell ref="I19:J19"/>
    <mergeCell ref="C20:D20"/>
    <mergeCell ref="I20:J20"/>
    <mergeCell ref="C21:D21"/>
    <mergeCell ref="I21:J21"/>
    <mergeCell ref="C22:D22"/>
    <mergeCell ref="I22:J22"/>
    <mergeCell ref="C23:D23"/>
    <mergeCell ref="I23:J23"/>
    <mergeCell ref="C24:D24"/>
    <mergeCell ref="I24:J24"/>
    <mergeCell ref="C25:D25"/>
    <mergeCell ref="I25:J25"/>
    <mergeCell ref="C26:D26"/>
    <mergeCell ref="I26:J26"/>
    <mergeCell ref="C27:D27"/>
    <mergeCell ref="I27:J27"/>
    <mergeCell ref="C28:D28"/>
    <mergeCell ref="I28:J28"/>
    <mergeCell ref="C29:D29"/>
    <mergeCell ref="I29:J29"/>
    <mergeCell ref="C30:D30"/>
    <mergeCell ref="I30:J30"/>
    <mergeCell ref="A31:B31"/>
    <mergeCell ref="C31:D31"/>
    <mergeCell ref="I31:J31"/>
    <mergeCell ref="A32:B32"/>
    <mergeCell ref="C32:D32"/>
    <mergeCell ref="I32:J32"/>
    <mergeCell ref="A33:B33"/>
    <mergeCell ref="C33:D33"/>
    <mergeCell ref="I33:J33"/>
    <mergeCell ref="A35:E35"/>
    <mergeCell ref="B37:C37"/>
    <mergeCell ref="C38:D38"/>
    <mergeCell ref="F38:I38"/>
    <mergeCell ref="F40:I40"/>
    <mergeCell ref="A42:E42"/>
    <mergeCell ref="B44:C44"/>
    <mergeCell ref="L4:N5"/>
    <mergeCell ref="B10:B13"/>
    <mergeCell ref="B21:B25"/>
    <mergeCell ref="A28:A29"/>
    <mergeCell ref="F41:G45"/>
    <mergeCell ref="H41:I45"/>
    <mergeCell ref="A9:A20"/>
    <mergeCell ref="A21:A27"/>
  </mergeCells>
  <phoneticPr fontId="20"/>
  <conditionalFormatting sqref="A1:J65535">
    <cfRule type="expression" dxfId="21" priority="1" stopIfTrue="1">
      <formula>AND(CELL("protect",A1)=0,入力欄色付)</formula>
    </cfRule>
  </conditionalFormatting>
  <conditionalFormatting sqref="B44:C44">
    <cfRule type="expression" dxfId="20" priority="2" stopIfTrue="1">
      <formula>AND(CELL("protect",B44)=0,入力欄色付)</formula>
    </cfRule>
  </conditionalFormatting>
  <dataValidations count="1">
    <dataValidation type="list" allowBlank="1" showDropDown="0" showInputMessage="1" showErrorMessage="1" prompt="－：該当無し_x000a_○：良好_x000a_△：保留、一部不適_x000a_×：否" sqref="F9:G33">
      <formula1>"－,○,△,×"</formula1>
    </dataValidation>
  </dataValidations>
  <printOptions horizontalCentered="1"/>
  <pageMargins left="0.78740157480314965" right="0.39370078740157483" top="0.39370078740157483" bottom="0.39370078740157483" header="0.51181102362204722" footer="0.51181102362204722"/>
  <pageSetup paperSize="9" scale="99" firstPageNumber="0" fitToWidth="1" fitToHeight="1" orientation="portrait" usePrinterDefaults="1" blackAndWhite="1" useFirstPageNumber="1" horizontalDpi="300" verticalDpi="300" r:id="rId1"/>
  <headerFooter alignWithMargins="0"/>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sheetPr>
    <tabColor indexed="52"/>
    <pageSetUpPr fitToPage="1"/>
  </sheetPr>
  <dimension ref="A1:AV46"/>
  <sheetViews>
    <sheetView showZeros="0" zoomScaleSheetLayoutView="70" workbookViewId="0">
      <selection activeCell="X24" sqref="X24"/>
    </sheetView>
  </sheetViews>
  <sheetFormatPr defaultColWidth="2.5" defaultRowHeight="13.2"/>
  <cols>
    <col min="1" max="27" width="2.5" style="559"/>
    <col min="28" max="16384" width="2.5" style="559" bestFit="1" customWidth="0"/>
  </cols>
  <sheetData>
    <row r="1" spans="1:48" s="558" customFormat="1" ht="10.8">
      <c r="A1" s="558"/>
      <c r="B1" s="569"/>
      <c r="C1" s="569"/>
      <c r="D1" s="569"/>
      <c r="E1" s="569"/>
      <c r="F1" s="558"/>
      <c r="G1" s="716" t="s">
        <v>244</v>
      </c>
      <c r="H1" s="730"/>
      <c r="I1" s="743"/>
      <c r="J1" s="716" t="s">
        <v>34</v>
      </c>
      <c r="K1" s="730"/>
      <c r="L1" s="743"/>
      <c r="M1" s="716" t="s">
        <v>528</v>
      </c>
      <c r="N1" s="730"/>
      <c r="O1" s="743"/>
      <c r="P1" s="716" t="s">
        <v>529</v>
      </c>
      <c r="Q1" s="730"/>
      <c r="R1" s="743"/>
      <c r="S1" s="716" t="s">
        <v>530</v>
      </c>
      <c r="T1" s="730"/>
      <c r="U1" s="743"/>
      <c r="V1" s="716" t="s">
        <v>531</v>
      </c>
      <c r="W1" s="730"/>
      <c r="X1" s="743"/>
      <c r="Y1" s="730" t="s">
        <v>192</v>
      </c>
      <c r="Z1" s="730"/>
      <c r="AA1" s="730"/>
      <c r="AB1" s="730"/>
      <c r="AC1" s="730"/>
      <c r="AD1" s="730"/>
      <c r="AE1" s="730"/>
      <c r="AF1" s="743"/>
      <c r="AJ1" s="558"/>
      <c r="AK1" s="558"/>
      <c r="AL1" s="558"/>
      <c r="AM1" s="558"/>
      <c r="AN1" s="558"/>
      <c r="AO1" s="558"/>
      <c r="AP1" s="558"/>
      <c r="AQ1" s="558"/>
      <c r="AR1" s="558"/>
      <c r="AS1" s="558"/>
      <c r="AT1" s="558"/>
      <c r="AU1" s="558"/>
      <c r="AV1" s="558"/>
    </row>
    <row r="2" spans="1:48" s="558" customFormat="1" ht="38.25" customHeight="1">
      <c r="A2" s="560"/>
      <c r="B2" s="569"/>
      <c r="C2" s="569"/>
      <c r="D2" s="569"/>
      <c r="E2" s="569"/>
      <c r="F2" s="558"/>
      <c r="G2" s="717"/>
      <c r="H2" s="731"/>
      <c r="I2" s="744"/>
      <c r="J2" s="731"/>
      <c r="K2" s="731"/>
      <c r="L2" s="744"/>
      <c r="M2" s="717"/>
      <c r="N2" s="731"/>
      <c r="O2" s="744"/>
      <c r="P2" s="731"/>
      <c r="Q2" s="731"/>
      <c r="R2" s="731"/>
      <c r="S2" s="717"/>
      <c r="T2" s="731"/>
      <c r="U2" s="744"/>
      <c r="V2" s="731"/>
      <c r="W2" s="731"/>
      <c r="X2" s="744"/>
      <c r="Y2" s="782"/>
      <c r="Z2" s="785"/>
      <c r="AA2" s="785"/>
      <c r="AB2" s="785"/>
      <c r="AC2" s="785"/>
      <c r="AD2" s="785"/>
      <c r="AE2" s="785"/>
      <c r="AF2" s="795"/>
      <c r="AJ2" s="558"/>
      <c r="AK2" s="558"/>
      <c r="AL2" s="558"/>
      <c r="AM2" s="558"/>
      <c r="AN2" s="558"/>
      <c r="AO2" s="558"/>
      <c r="AP2" s="558"/>
      <c r="AQ2" s="558"/>
      <c r="AR2" s="558"/>
      <c r="AS2" s="558"/>
      <c r="AT2" s="558"/>
      <c r="AU2" s="558"/>
      <c r="AV2" s="558"/>
    </row>
    <row r="3" spans="1:48" s="558" customFormat="1" ht="34.5" customHeight="1">
      <c r="A3" s="560"/>
      <c r="B3" s="569"/>
      <c r="C3" s="569"/>
      <c r="D3" s="569"/>
      <c r="E3" s="569"/>
      <c r="F3" s="558"/>
      <c r="G3" s="718" t="s">
        <v>532</v>
      </c>
      <c r="H3" s="731"/>
      <c r="I3" s="731"/>
      <c r="J3" s="731"/>
      <c r="K3" s="750"/>
      <c r="L3" s="753"/>
      <c r="M3" s="731"/>
      <c r="N3" s="731"/>
      <c r="O3" s="731"/>
      <c r="P3" s="731"/>
      <c r="Q3" s="731"/>
      <c r="R3" s="731"/>
      <c r="S3" s="731"/>
      <c r="T3" s="731"/>
      <c r="U3" s="731"/>
      <c r="V3" s="731"/>
      <c r="W3" s="731"/>
      <c r="X3" s="744"/>
      <c r="Y3" s="753"/>
      <c r="Z3" s="753"/>
      <c r="AA3" s="753"/>
      <c r="AB3" s="753"/>
      <c r="AC3" s="753"/>
      <c r="AD3" s="753"/>
      <c r="AE3" s="753"/>
      <c r="AF3" s="796"/>
      <c r="AJ3" s="558"/>
      <c r="AK3" s="558"/>
      <c r="AL3" s="558"/>
      <c r="AM3" s="558"/>
      <c r="AN3" s="558"/>
      <c r="AO3" s="558"/>
      <c r="AP3" s="558"/>
      <c r="AQ3" s="558"/>
      <c r="AR3" s="558"/>
      <c r="AS3" s="558"/>
      <c r="AT3" s="558"/>
      <c r="AU3" s="558"/>
      <c r="AV3" s="558"/>
    </row>
    <row r="4" spans="1:48" ht="6" customHeight="1">
      <c r="A4" s="561"/>
      <c r="B4" s="570"/>
      <c r="C4" s="570"/>
      <c r="D4" s="570"/>
      <c r="E4" s="570"/>
      <c r="F4" s="570"/>
      <c r="G4" s="574"/>
      <c r="K4" s="574"/>
    </row>
    <row r="5" spans="1:48" ht="14.25" customHeight="1">
      <c r="A5" s="559" t="s">
        <v>533</v>
      </c>
      <c r="AF5" s="620" t="str">
        <f>書式Ver</f>
        <v>Ver3.60</v>
      </c>
    </row>
    <row r="6" spans="1:48" ht="13.5" customHeight="1">
      <c r="AJ6" s="805" t="s">
        <v>273</v>
      </c>
      <c r="AK6" s="807"/>
      <c r="AL6" s="807"/>
      <c r="AM6" s="807"/>
      <c r="AN6" s="807"/>
      <c r="AO6" s="807"/>
      <c r="AP6" s="807"/>
      <c r="AQ6" s="807"/>
      <c r="AR6" s="811"/>
    </row>
    <row r="7" spans="1:48" ht="14.4">
      <c r="A7" s="688" t="s">
        <v>413</v>
      </c>
      <c r="B7" s="688"/>
      <c r="C7" s="688"/>
      <c r="D7" s="688"/>
      <c r="E7" s="688"/>
      <c r="F7" s="688"/>
      <c r="G7" s="688"/>
      <c r="H7" s="688"/>
      <c r="I7" s="688"/>
      <c r="J7" s="688"/>
      <c r="K7" s="688"/>
      <c r="L7" s="688"/>
      <c r="M7" s="688"/>
      <c r="N7" s="688"/>
      <c r="O7" s="688"/>
      <c r="P7" s="688"/>
      <c r="Q7" s="688"/>
      <c r="R7" s="688"/>
      <c r="S7" s="688"/>
      <c r="T7" s="688"/>
      <c r="U7" s="688"/>
      <c r="V7" s="688"/>
      <c r="W7" s="688"/>
      <c r="X7" s="688"/>
      <c r="Y7" s="688"/>
      <c r="Z7" s="688"/>
      <c r="AA7" s="688"/>
      <c r="AB7" s="688"/>
      <c r="AC7" s="688"/>
      <c r="AD7" s="688"/>
      <c r="AE7" s="688"/>
      <c r="AF7" s="688"/>
      <c r="AJ7" s="806"/>
      <c r="AK7" s="808"/>
      <c r="AL7" s="808"/>
      <c r="AM7" s="808"/>
      <c r="AN7" s="808"/>
      <c r="AO7" s="808"/>
      <c r="AP7" s="808"/>
      <c r="AQ7" s="808"/>
      <c r="AR7" s="812"/>
    </row>
    <row r="8" spans="1:48" ht="6" customHeight="1"/>
    <row r="9" spans="1:48" s="557" customFormat="1" ht="14.4">
      <c r="B9" s="571"/>
      <c r="C9" s="571"/>
      <c r="D9" s="571"/>
      <c r="E9" s="571"/>
      <c r="U9" s="125">
        <v>0</v>
      </c>
      <c r="V9" s="125"/>
      <c r="W9" s="125"/>
      <c r="X9" s="125"/>
      <c r="Y9" s="125"/>
      <c r="Z9" s="125"/>
      <c r="AA9" s="125"/>
      <c r="AB9" s="125"/>
      <c r="AC9" s="125"/>
      <c r="AD9" s="125"/>
      <c r="AE9" s="125"/>
      <c r="AF9" s="621"/>
      <c r="AL9" s="559" t="s">
        <v>536</v>
      </c>
      <c r="AM9" s="559"/>
    </row>
    <row r="10" spans="1:48" ht="14.4">
      <c r="A10" s="557"/>
      <c r="B10" s="557" t="s">
        <v>71</v>
      </c>
      <c r="F10" s="575">
        <f>魚沼市長名</f>
        <v>0</v>
      </c>
      <c r="G10" s="575"/>
      <c r="H10" s="575"/>
      <c r="I10" s="575"/>
      <c r="J10" s="575"/>
      <c r="K10" s="575"/>
      <c r="L10" s="575"/>
      <c r="M10" s="557" t="s">
        <v>272</v>
      </c>
    </row>
    <row r="11" spans="1:48" ht="21.95" customHeight="1">
      <c r="N11" s="663" t="s">
        <v>537</v>
      </c>
      <c r="O11" s="663"/>
      <c r="P11" s="663"/>
      <c r="Q11" s="700" t="s">
        <v>278</v>
      </c>
      <c r="R11" s="700"/>
      <c r="S11" s="700"/>
      <c r="T11" s="700"/>
      <c r="U11" s="633"/>
      <c r="V11" s="775">
        <f>申込者住所</f>
        <v>0</v>
      </c>
      <c r="W11" s="775"/>
      <c r="X11" s="775"/>
      <c r="Y11" s="775"/>
      <c r="Z11" s="775"/>
      <c r="AA11" s="775"/>
      <c r="AB11" s="775"/>
      <c r="AC11" s="775"/>
      <c r="AD11" s="775"/>
      <c r="AE11" s="775"/>
      <c r="AF11" s="797"/>
    </row>
    <row r="12" spans="1:48" ht="21.95" customHeight="1">
      <c r="N12" s="663" t="s">
        <v>117</v>
      </c>
      <c r="O12" s="663"/>
      <c r="P12" s="663"/>
      <c r="Q12" s="759" t="s">
        <v>279</v>
      </c>
      <c r="R12" s="759"/>
      <c r="S12" s="759"/>
      <c r="T12" s="759"/>
      <c r="U12" s="764"/>
      <c r="V12" s="776"/>
      <c r="W12" s="776"/>
      <c r="X12" s="776"/>
      <c r="Y12" s="776"/>
      <c r="Z12" s="776"/>
      <c r="AA12" s="776"/>
      <c r="AB12" s="776"/>
      <c r="AC12" s="776"/>
      <c r="AD12" s="776"/>
      <c r="AE12" s="618"/>
      <c r="AF12" s="798"/>
      <c r="AL12" s="331" t="s">
        <v>539</v>
      </c>
      <c r="AM12" s="331"/>
      <c r="AN12" s="331"/>
    </row>
    <row r="13" spans="1:48" ht="21.95" customHeight="1">
      <c r="Q13" s="760" t="s">
        <v>164</v>
      </c>
      <c r="R13" s="764"/>
      <c r="S13" s="764"/>
      <c r="T13" s="764"/>
      <c r="U13" s="764"/>
      <c r="V13" s="777">
        <f>申込者連絡先</f>
        <v>0</v>
      </c>
      <c r="W13" s="777"/>
      <c r="X13" s="777"/>
      <c r="Y13" s="777"/>
      <c r="Z13" s="777"/>
      <c r="AA13" s="777"/>
      <c r="AB13" s="777"/>
      <c r="AC13" s="777"/>
      <c r="AD13" s="777"/>
      <c r="AE13" s="777"/>
      <c r="AF13" s="799"/>
      <c r="AO13" s="327" t="s">
        <v>291</v>
      </c>
      <c r="AP13" s="332">
        <f>共通情報!$C$14</f>
        <v>0</v>
      </c>
      <c r="AQ13" s="332"/>
      <c r="AR13" s="332"/>
      <c r="AS13" s="332"/>
      <c r="AT13" s="332"/>
      <c r="AU13" s="332"/>
      <c r="AV13" s="559" t="s">
        <v>194</v>
      </c>
    </row>
    <row r="14" spans="1:48" ht="6" customHeight="1">
      <c r="Z14" s="786"/>
      <c r="AA14" s="786"/>
      <c r="AB14" s="786"/>
    </row>
    <row r="15" spans="1:48" ht="27.95" customHeight="1">
      <c r="A15" s="573" t="s">
        <v>160</v>
      </c>
      <c r="B15" s="573"/>
      <c r="C15" s="573"/>
      <c r="D15" s="573"/>
      <c r="E15" s="573"/>
      <c r="F15" s="573"/>
      <c r="G15" s="573"/>
      <c r="H15" s="573"/>
      <c r="I15" s="573"/>
      <c r="J15" s="573"/>
      <c r="K15" s="573"/>
      <c r="L15" s="573"/>
      <c r="M15" s="573"/>
      <c r="N15" s="573"/>
      <c r="O15" s="573"/>
      <c r="P15" s="573"/>
      <c r="Q15" s="573"/>
      <c r="R15" s="573"/>
      <c r="S15" s="573"/>
      <c r="T15" s="573"/>
      <c r="U15" s="573"/>
      <c r="V15" s="573"/>
      <c r="W15" s="573"/>
      <c r="X15" s="573"/>
      <c r="Y15" s="573"/>
      <c r="Z15" s="573"/>
      <c r="AA15" s="573"/>
      <c r="AB15" s="573"/>
      <c r="AC15" s="573"/>
      <c r="AD15" s="573"/>
      <c r="AE15" s="573"/>
      <c r="AF15" s="573"/>
    </row>
    <row r="16" spans="1:48" ht="21.95" customHeight="1">
      <c r="A16" s="689" t="s">
        <v>263</v>
      </c>
      <c r="B16" s="689"/>
      <c r="C16" s="689"/>
      <c r="D16" s="689"/>
      <c r="E16" s="689"/>
      <c r="F16" s="689"/>
      <c r="G16" s="581" t="str">
        <f>施工地</f>
        <v>魚沼市</v>
      </c>
      <c r="H16" s="588"/>
      <c r="I16" s="588"/>
      <c r="J16" s="588"/>
      <c r="K16" s="588"/>
      <c r="L16" s="588"/>
      <c r="M16" s="588"/>
      <c r="N16" s="588"/>
      <c r="O16" s="588"/>
      <c r="P16" s="588"/>
      <c r="Q16" s="588"/>
      <c r="R16" s="588"/>
      <c r="S16" s="588"/>
      <c r="T16" s="588"/>
      <c r="U16" s="588"/>
      <c r="V16" s="588"/>
      <c r="W16" s="588"/>
      <c r="X16" s="588"/>
      <c r="Y16" s="588"/>
      <c r="Z16" s="588"/>
      <c r="AA16" s="588"/>
      <c r="AB16" s="588"/>
      <c r="AC16" s="588"/>
      <c r="AD16" s="588"/>
      <c r="AE16" s="588"/>
      <c r="AF16" s="622"/>
    </row>
    <row r="17" spans="1:42" ht="21.95" customHeight="1">
      <c r="A17" s="690" t="s">
        <v>237</v>
      </c>
      <c r="B17" s="702"/>
      <c r="C17" s="702"/>
      <c r="D17" s="702"/>
      <c r="E17" s="702"/>
      <c r="F17" s="713"/>
      <c r="G17" s="719" t="s">
        <v>31</v>
      </c>
      <c r="H17" s="719"/>
      <c r="I17" s="745"/>
      <c r="J17" s="581">
        <f>使用者住所</f>
        <v>0</v>
      </c>
      <c r="K17" s="588"/>
      <c r="L17" s="588"/>
      <c r="M17" s="588"/>
      <c r="N17" s="588"/>
      <c r="O17" s="588"/>
      <c r="P17" s="588"/>
      <c r="Q17" s="588"/>
      <c r="R17" s="588"/>
      <c r="S17" s="588"/>
      <c r="T17" s="588"/>
      <c r="U17" s="588"/>
      <c r="V17" s="588"/>
      <c r="W17" s="588"/>
      <c r="X17" s="588"/>
      <c r="Y17" s="588"/>
      <c r="Z17" s="588"/>
      <c r="AA17" s="588"/>
      <c r="AB17" s="588"/>
      <c r="AC17" s="588"/>
      <c r="AD17" s="588"/>
      <c r="AE17" s="588"/>
      <c r="AF17" s="622"/>
    </row>
    <row r="18" spans="1:42" ht="21.95" customHeight="1">
      <c r="A18" s="691"/>
      <c r="B18" s="703"/>
      <c r="C18" s="703"/>
      <c r="D18" s="703"/>
      <c r="E18" s="703"/>
      <c r="F18" s="714"/>
      <c r="G18" s="719" t="s">
        <v>92</v>
      </c>
      <c r="H18" s="719"/>
      <c r="I18" s="745"/>
      <c r="J18" s="581">
        <f>使用者名称</f>
        <v>0</v>
      </c>
      <c r="K18" s="588"/>
      <c r="L18" s="588"/>
      <c r="M18" s="588"/>
      <c r="N18" s="588"/>
      <c r="O18" s="588"/>
      <c r="P18" s="588"/>
      <c r="Q18" s="588"/>
      <c r="R18" s="588"/>
      <c r="S18" s="588"/>
      <c r="T18" s="588"/>
      <c r="U18" s="588"/>
      <c r="V18" s="759" t="s">
        <v>428</v>
      </c>
      <c r="W18" s="759"/>
      <c r="X18" s="759"/>
      <c r="Y18" s="759"/>
      <c r="Z18" s="787">
        <f>使用者連絡先</f>
        <v>0</v>
      </c>
      <c r="AA18" s="787"/>
      <c r="AB18" s="787"/>
      <c r="AC18" s="787"/>
      <c r="AD18" s="787"/>
      <c r="AE18" s="787"/>
      <c r="AF18" s="800"/>
    </row>
    <row r="19" spans="1:42" ht="15.95" customHeight="1">
      <c r="A19" s="689" t="s">
        <v>156</v>
      </c>
      <c r="B19" s="689"/>
      <c r="C19" s="689"/>
      <c r="D19" s="689"/>
      <c r="E19" s="689"/>
      <c r="F19" s="715"/>
      <c r="G19" s="720" t="s">
        <v>247</v>
      </c>
      <c r="H19" s="732" t="s">
        <v>230</v>
      </c>
      <c r="I19" s="732"/>
      <c r="J19" s="732"/>
      <c r="K19" s="732"/>
      <c r="L19" s="732" t="s">
        <v>291</v>
      </c>
      <c r="M19" s="724" t="s">
        <v>247</v>
      </c>
      <c r="N19" s="732" t="s">
        <v>360</v>
      </c>
      <c r="O19" s="732"/>
      <c r="P19" s="732"/>
      <c r="Q19" s="724" t="s">
        <v>247</v>
      </c>
      <c r="R19" s="732" t="s">
        <v>270</v>
      </c>
      <c r="S19" s="732"/>
      <c r="T19" s="732"/>
      <c r="U19" s="724" t="s">
        <v>247</v>
      </c>
      <c r="V19" s="732" t="s">
        <v>281</v>
      </c>
      <c r="W19" s="732"/>
      <c r="X19" s="732" t="s">
        <v>194</v>
      </c>
      <c r="Y19" s="732"/>
      <c r="Z19" s="724" t="s">
        <v>247</v>
      </c>
      <c r="AA19" s="732" t="s">
        <v>355</v>
      </c>
      <c r="AB19" s="732"/>
      <c r="AC19" s="732"/>
      <c r="AD19" s="732"/>
      <c r="AE19" s="732"/>
      <c r="AF19" s="801"/>
      <c r="AL19" s="559" t="s">
        <v>249</v>
      </c>
    </row>
    <row r="20" spans="1:42" ht="14.1" customHeight="1">
      <c r="A20" s="689"/>
      <c r="B20" s="689"/>
      <c r="C20" s="689"/>
      <c r="D20" s="689"/>
      <c r="E20" s="689"/>
      <c r="F20" s="715"/>
      <c r="G20" s="721" t="s">
        <v>247</v>
      </c>
      <c r="H20" s="733" t="s">
        <v>431</v>
      </c>
      <c r="I20" s="733"/>
      <c r="J20" s="733"/>
      <c r="K20" s="733"/>
      <c r="L20" s="298" t="s">
        <v>122</v>
      </c>
      <c r="M20" s="754" t="s">
        <v>247</v>
      </c>
      <c r="N20" s="294" t="s">
        <v>101</v>
      </c>
      <c r="O20" s="294"/>
      <c r="P20" s="294"/>
      <c r="Q20" s="754" t="s">
        <v>247</v>
      </c>
      <c r="R20" s="294" t="s">
        <v>306</v>
      </c>
      <c r="S20" s="294"/>
      <c r="T20" s="294"/>
      <c r="U20" s="294"/>
      <c r="V20" s="754" t="s">
        <v>247</v>
      </c>
      <c r="W20" s="294" t="s">
        <v>415</v>
      </c>
      <c r="X20" s="294"/>
      <c r="Y20" s="294"/>
      <c r="Z20" s="754" t="s">
        <v>247</v>
      </c>
      <c r="AA20" s="294" t="s">
        <v>540</v>
      </c>
      <c r="AB20" s="294"/>
      <c r="AC20" s="754" t="s">
        <v>247</v>
      </c>
      <c r="AD20" s="294" t="s">
        <v>541</v>
      </c>
      <c r="AE20" s="294"/>
      <c r="AF20" s="318" t="s">
        <v>282</v>
      </c>
    </row>
    <row r="21" spans="1:42" ht="14.1" customHeight="1">
      <c r="A21" s="689"/>
      <c r="B21" s="689"/>
      <c r="C21" s="689"/>
      <c r="D21" s="689"/>
      <c r="E21" s="689"/>
      <c r="F21" s="715"/>
      <c r="G21" s="722"/>
      <c r="H21" s="734"/>
      <c r="I21" s="734"/>
      <c r="J21" s="734"/>
      <c r="K21" s="734"/>
      <c r="L21" s="257"/>
      <c r="M21" s="746" t="s">
        <v>247</v>
      </c>
      <c r="N21" s="735" t="s">
        <v>543</v>
      </c>
      <c r="O21" s="735"/>
      <c r="P21" s="735"/>
      <c r="Q21" s="735"/>
      <c r="R21" s="735"/>
      <c r="S21" s="735"/>
      <c r="T21" s="735"/>
      <c r="U21" s="735"/>
      <c r="V21" s="746" t="s">
        <v>247</v>
      </c>
      <c r="W21" s="735" t="s">
        <v>181</v>
      </c>
      <c r="X21" s="735"/>
      <c r="Y21" s="735"/>
      <c r="Z21" s="774"/>
      <c r="AA21" s="774"/>
      <c r="AB21" s="774"/>
      <c r="AC21" s="774"/>
      <c r="AD21" s="774"/>
      <c r="AE21" s="774"/>
      <c r="AF21" s="319"/>
    </row>
    <row r="22" spans="1:42" ht="15.95" customHeight="1">
      <c r="A22" s="690" t="s">
        <v>50</v>
      </c>
      <c r="B22" s="702"/>
      <c r="C22" s="702"/>
      <c r="D22" s="702"/>
      <c r="E22" s="702"/>
      <c r="F22" s="713"/>
      <c r="G22" s="723" t="s">
        <v>335</v>
      </c>
      <c r="H22" s="732"/>
      <c r="I22" s="732"/>
      <c r="J22" s="732"/>
      <c r="K22" s="732"/>
      <c r="L22" s="256" t="s">
        <v>122</v>
      </c>
      <c r="M22" s="724" t="s">
        <v>247</v>
      </c>
      <c r="N22" s="732" t="s">
        <v>32</v>
      </c>
      <c r="O22" s="732"/>
      <c r="P22" s="732"/>
      <c r="Q22" s="724" t="s">
        <v>247</v>
      </c>
      <c r="R22" s="732" t="s">
        <v>544</v>
      </c>
      <c r="S22" s="732"/>
      <c r="T22" s="732"/>
      <c r="U22" s="732"/>
      <c r="V22" s="724" t="s">
        <v>247</v>
      </c>
      <c r="W22" s="732" t="s">
        <v>545</v>
      </c>
      <c r="X22" s="732"/>
      <c r="Y22" s="732"/>
      <c r="Z22" s="732"/>
      <c r="AA22" s="732"/>
      <c r="AB22" s="724" t="s">
        <v>247</v>
      </c>
      <c r="AC22" s="732" t="s">
        <v>546</v>
      </c>
      <c r="AD22" s="732"/>
      <c r="AE22" s="732"/>
      <c r="AF22" s="317" t="s">
        <v>282</v>
      </c>
      <c r="AL22" s="559" t="s">
        <v>292</v>
      </c>
    </row>
    <row r="23" spans="1:42" ht="15.95" customHeight="1">
      <c r="A23" s="691"/>
      <c r="B23" s="703"/>
      <c r="C23" s="703"/>
      <c r="D23" s="703"/>
      <c r="E23" s="703"/>
      <c r="F23" s="714"/>
      <c r="G23" s="722" t="s">
        <v>247</v>
      </c>
      <c r="H23" s="735" t="s">
        <v>547</v>
      </c>
      <c r="I23" s="746" t="s">
        <v>247</v>
      </c>
      <c r="J23" s="735" t="s">
        <v>52</v>
      </c>
      <c r="K23" s="735"/>
      <c r="L23" s="257"/>
      <c r="M23" s="746" t="s">
        <v>247</v>
      </c>
      <c r="N23" s="735" t="s">
        <v>411</v>
      </c>
      <c r="O23" s="735"/>
      <c r="P23" s="735"/>
      <c r="Q23" s="746" t="s">
        <v>247</v>
      </c>
      <c r="R23" s="735" t="s">
        <v>181</v>
      </c>
      <c r="S23" s="735"/>
      <c r="T23" s="735"/>
      <c r="U23" s="774"/>
      <c r="V23" s="774"/>
      <c r="W23" s="774"/>
      <c r="X23" s="774"/>
      <c r="Y23" s="774"/>
      <c r="Z23" s="735" t="s">
        <v>194</v>
      </c>
      <c r="AA23" s="789" t="s">
        <v>255</v>
      </c>
      <c r="AB23" s="789"/>
      <c r="AC23" s="789"/>
      <c r="AD23" s="789"/>
      <c r="AE23" s="789"/>
      <c r="AF23" s="319"/>
      <c r="AN23" s="559" t="s">
        <v>549</v>
      </c>
    </row>
    <row r="24" spans="1:42" ht="21.95" customHeight="1">
      <c r="A24" s="689" t="s">
        <v>231</v>
      </c>
      <c r="B24" s="689"/>
      <c r="C24" s="689"/>
      <c r="D24" s="689"/>
      <c r="E24" s="689"/>
      <c r="F24" s="689"/>
      <c r="G24" s="724" t="s">
        <v>247</v>
      </c>
      <c r="H24" s="736" t="s">
        <v>550</v>
      </c>
      <c r="I24" s="724" t="s">
        <v>247</v>
      </c>
      <c r="J24" s="736" t="s">
        <v>52</v>
      </c>
      <c r="K24" s="751" t="s">
        <v>37</v>
      </c>
      <c r="L24" s="751"/>
      <c r="M24" s="751"/>
      <c r="N24" s="751"/>
      <c r="O24" s="751"/>
      <c r="P24" s="756"/>
      <c r="Q24" s="761" t="s">
        <v>373</v>
      </c>
      <c r="R24" s="765"/>
      <c r="S24" s="725" t="s">
        <v>106</v>
      </c>
      <c r="T24" s="737"/>
      <c r="U24" s="737"/>
      <c r="V24" s="747"/>
      <c r="W24" s="724" t="s">
        <v>247</v>
      </c>
      <c r="X24" s="732" t="s">
        <v>451</v>
      </c>
      <c r="Y24" s="724" t="s">
        <v>247</v>
      </c>
      <c r="Z24" s="732" t="s">
        <v>550</v>
      </c>
      <c r="AA24" s="736" t="s">
        <v>122</v>
      </c>
      <c r="AB24" s="791"/>
      <c r="AC24" s="791"/>
      <c r="AD24" s="791"/>
      <c r="AE24" s="791"/>
      <c r="AF24" s="768" t="s">
        <v>282</v>
      </c>
      <c r="AP24" s="559" t="s">
        <v>552</v>
      </c>
    </row>
    <row r="25" spans="1:42" ht="21.95" customHeight="1">
      <c r="A25" s="689" t="s">
        <v>553</v>
      </c>
      <c r="B25" s="689"/>
      <c r="C25" s="689"/>
      <c r="D25" s="689"/>
      <c r="E25" s="689"/>
      <c r="F25" s="689"/>
      <c r="G25" s="724" t="s">
        <v>247</v>
      </c>
      <c r="H25" s="736" t="s">
        <v>550</v>
      </c>
      <c r="I25" s="724" t="s">
        <v>247</v>
      </c>
      <c r="J25" s="736" t="s">
        <v>52</v>
      </c>
      <c r="K25" s="751" t="s">
        <v>554</v>
      </c>
      <c r="L25" s="751"/>
      <c r="M25" s="751"/>
      <c r="N25" s="751"/>
      <c r="O25" s="751"/>
      <c r="P25" s="756"/>
      <c r="Q25" s="761" t="s">
        <v>373</v>
      </c>
      <c r="R25" s="765"/>
      <c r="S25" s="725" t="s">
        <v>371</v>
      </c>
      <c r="T25" s="737"/>
      <c r="U25" s="737"/>
      <c r="V25" s="747"/>
      <c r="W25" s="724" t="s">
        <v>247</v>
      </c>
      <c r="X25" s="732" t="s">
        <v>451</v>
      </c>
      <c r="Y25" s="256"/>
      <c r="Z25" s="724" t="s">
        <v>247</v>
      </c>
      <c r="AA25" s="732" t="s">
        <v>158</v>
      </c>
      <c r="AB25" s="256"/>
      <c r="AC25" s="724" t="s">
        <v>247</v>
      </c>
      <c r="AD25" s="732" t="s">
        <v>125</v>
      </c>
      <c r="AE25" s="732"/>
      <c r="AF25" s="802"/>
      <c r="AL25" s="809" t="s">
        <v>407</v>
      </c>
    </row>
    <row r="26" spans="1:42" ht="21.95" customHeight="1">
      <c r="A26" s="689" t="s">
        <v>542</v>
      </c>
      <c r="B26" s="689"/>
      <c r="C26" s="689"/>
      <c r="D26" s="689"/>
      <c r="E26" s="689"/>
      <c r="F26" s="689"/>
      <c r="G26" s="724" t="s">
        <v>247</v>
      </c>
      <c r="H26" s="736" t="s">
        <v>409</v>
      </c>
      <c r="I26" s="736"/>
      <c r="J26" s="724" t="s">
        <v>247</v>
      </c>
      <c r="K26" s="732" t="s">
        <v>27</v>
      </c>
      <c r="L26" s="732"/>
      <c r="M26" s="724" t="s">
        <v>247</v>
      </c>
      <c r="N26" s="294" t="s">
        <v>556</v>
      </c>
      <c r="O26" s="256"/>
      <c r="P26" s="724" t="s">
        <v>247</v>
      </c>
      <c r="Q26" s="732" t="s">
        <v>181</v>
      </c>
      <c r="R26" s="732"/>
      <c r="S26" s="735"/>
      <c r="T26" s="773"/>
      <c r="U26" s="773"/>
      <c r="V26" s="768" t="s">
        <v>282</v>
      </c>
      <c r="W26" s="779" t="s">
        <v>291</v>
      </c>
      <c r="X26" s="781"/>
      <c r="Y26" s="781"/>
      <c r="Z26" s="781"/>
      <c r="AA26" s="781"/>
      <c r="AB26" s="781"/>
      <c r="AC26" s="781"/>
      <c r="AD26" s="781"/>
      <c r="AE26" s="781"/>
      <c r="AF26" s="803" t="s">
        <v>282</v>
      </c>
      <c r="AL26" s="809" t="s">
        <v>557</v>
      </c>
    </row>
    <row r="27" spans="1:42" ht="21.95" customHeight="1">
      <c r="A27" s="689" t="s">
        <v>558</v>
      </c>
      <c r="B27" s="689"/>
      <c r="C27" s="689"/>
      <c r="D27" s="689"/>
      <c r="E27" s="689"/>
      <c r="F27" s="689"/>
      <c r="G27" s="725" t="s">
        <v>135</v>
      </c>
      <c r="H27" s="737"/>
      <c r="I27" s="747"/>
      <c r="J27" s="749">
        <v>0</v>
      </c>
      <c r="K27" s="752"/>
      <c r="L27" s="752"/>
      <c r="M27" s="752"/>
      <c r="N27" s="752"/>
      <c r="O27" s="752"/>
      <c r="P27" s="752"/>
      <c r="Q27" s="752"/>
      <c r="R27" s="766"/>
      <c r="S27" s="737" t="s">
        <v>325</v>
      </c>
      <c r="T27" s="737"/>
      <c r="U27" s="737"/>
      <c r="V27" s="747"/>
      <c r="W27" s="749">
        <v>0</v>
      </c>
      <c r="X27" s="752"/>
      <c r="Y27" s="752"/>
      <c r="Z27" s="752"/>
      <c r="AA27" s="752"/>
      <c r="AB27" s="752"/>
      <c r="AC27" s="752"/>
      <c r="AD27" s="752"/>
      <c r="AE27" s="752"/>
      <c r="AF27" s="766"/>
      <c r="AL27" s="810" t="s">
        <v>130</v>
      </c>
    </row>
    <row r="28" spans="1:42" ht="21.95" customHeight="1">
      <c r="A28" s="692" t="s">
        <v>208</v>
      </c>
      <c r="B28" s="692"/>
      <c r="C28" s="692"/>
      <c r="D28" s="692"/>
      <c r="E28" s="692"/>
      <c r="F28" s="692"/>
      <c r="G28" s="726">
        <f>施工者名称</f>
        <v>0</v>
      </c>
      <c r="H28" s="738"/>
      <c r="I28" s="738"/>
      <c r="J28" s="738"/>
      <c r="K28" s="738"/>
      <c r="L28" s="738"/>
      <c r="M28" s="738"/>
      <c r="N28" s="738"/>
      <c r="O28" s="738"/>
      <c r="P28" s="738"/>
      <c r="Q28" s="738"/>
      <c r="R28" s="767"/>
      <c r="S28" s="770" t="s">
        <v>126</v>
      </c>
      <c r="T28" s="770"/>
      <c r="U28" s="770"/>
      <c r="V28" s="770"/>
      <c r="W28" s="727">
        <f>指定番号</f>
        <v>0</v>
      </c>
      <c r="X28" s="739"/>
      <c r="Y28" s="739"/>
      <c r="Z28" s="739"/>
      <c r="AA28" s="739"/>
      <c r="AB28" s="739"/>
      <c r="AC28" s="739"/>
      <c r="AD28" s="739"/>
      <c r="AE28" s="739"/>
      <c r="AF28" s="804"/>
      <c r="AN28" s="559" t="s">
        <v>464</v>
      </c>
    </row>
    <row r="29" spans="1:42" ht="21.95" customHeight="1">
      <c r="A29" s="689" t="s">
        <v>127</v>
      </c>
      <c r="B29" s="689"/>
      <c r="C29" s="689"/>
      <c r="D29" s="689"/>
      <c r="E29" s="689"/>
      <c r="F29" s="689"/>
      <c r="G29" s="727">
        <f>責任技術者名</f>
        <v>0</v>
      </c>
      <c r="H29" s="739"/>
      <c r="I29" s="739"/>
      <c r="J29" s="739"/>
      <c r="K29" s="739"/>
      <c r="L29" s="739"/>
      <c r="M29" s="739"/>
      <c r="N29" s="739"/>
      <c r="O29" s="739"/>
      <c r="P29" s="739"/>
      <c r="Q29" s="739"/>
      <c r="R29" s="768"/>
      <c r="S29" s="771" t="s">
        <v>164</v>
      </c>
      <c r="T29" s="771"/>
      <c r="U29" s="771"/>
      <c r="V29" s="771"/>
      <c r="W29" s="727">
        <f>施工者連絡先</f>
        <v>0</v>
      </c>
      <c r="X29" s="739"/>
      <c r="Y29" s="739"/>
      <c r="Z29" s="739"/>
      <c r="AA29" s="739"/>
      <c r="AB29" s="739"/>
      <c r="AC29" s="739"/>
      <c r="AD29" s="739"/>
      <c r="AE29" s="739"/>
      <c r="AF29" s="804"/>
      <c r="AM29" s="797" t="s">
        <v>560</v>
      </c>
    </row>
    <row r="30" spans="1:42" ht="15" customHeight="1">
      <c r="A30" s="693" t="s">
        <v>510</v>
      </c>
      <c r="P30" s="757"/>
      <c r="Q30" s="292" t="s">
        <v>562</v>
      </c>
      <c r="R30" s="257"/>
      <c r="S30" s="257"/>
      <c r="T30" s="257"/>
      <c r="U30" s="257"/>
      <c r="V30" s="257"/>
      <c r="W30" s="257"/>
      <c r="X30" s="257"/>
      <c r="Y30" s="257"/>
      <c r="Z30" s="319"/>
      <c r="AA30" s="292" t="s">
        <v>288</v>
      </c>
      <c r="AB30" s="257"/>
      <c r="AC30" s="257"/>
      <c r="AD30" s="257"/>
      <c r="AE30" s="257"/>
      <c r="AF30" s="319"/>
    </row>
    <row r="31" spans="1:42" ht="34.5" customHeight="1">
      <c r="A31" s="694"/>
      <c r="B31" s="704"/>
      <c r="C31" s="704"/>
      <c r="D31" s="704"/>
      <c r="E31" s="704"/>
      <c r="F31" s="704"/>
      <c r="G31" s="704"/>
      <c r="H31" s="704"/>
      <c r="I31" s="704"/>
      <c r="J31" s="704"/>
      <c r="K31" s="704"/>
      <c r="L31" s="704"/>
      <c r="M31" s="704"/>
      <c r="N31" s="704"/>
      <c r="O31" s="704"/>
      <c r="P31" s="758"/>
      <c r="Q31" s="762">
        <v>0</v>
      </c>
      <c r="R31" s="762"/>
      <c r="S31" s="762"/>
      <c r="T31" s="762"/>
      <c r="U31" s="762"/>
      <c r="V31" s="762"/>
      <c r="W31" s="762"/>
      <c r="X31" s="762"/>
      <c r="Y31" s="762"/>
      <c r="Z31" s="788"/>
      <c r="AA31" s="790"/>
      <c r="AB31" s="759"/>
      <c r="AC31" s="793"/>
      <c r="AD31" s="790"/>
      <c r="AE31" s="759"/>
      <c r="AF31" s="793"/>
    </row>
    <row r="32" spans="1:42" ht="8.1" customHeight="1">
      <c r="X32" s="764"/>
      <c r="Y32" s="764"/>
      <c r="Z32" s="764"/>
      <c r="AA32" s="764"/>
      <c r="AB32" s="764"/>
      <c r="AC32" s="764"/>
      <c r="AD32" s="764"/>
      <c r="AE32" s="764"/>
      <c r="AF32" s="764"/>
    </row>
    <row r="33" spans="1:38" s="294" customFormat="1" ht="21.95" customHeight="1">
      <c r="A33" s="695" t="s">
        <v>218</v>
      </c>
      <c r="B33" s="705"/>
      <c r="C33" s="708" t="s">
        <v>231</v>
      </c>
      <c r="D33" s="711"/>
      <c r="E33" s="711"/>
      <c r="F33" s="711"/>
      <c r="G33" s="728"/>
      <c r="H33" s="740" t="s">
        <v>563</v>
      </c>
      <c r="I33" s="748"/>
      <c r="J33" s="748"/>
      <c r="K33" s="748"/>
      <c r="L33" s="748"/>
      <c r="M33" s="748"/>
      <c r="N33" s="748"/>
      <c r="O33" s="748"/>
      <c r="P33" s="748"/>
      <c r="Q33" s="763"/>
      <c r="R33" s="769" t="s">
        <v>561</v>
      </c>
      <c r="S33" s="772"/>
      <c r="T33" s="772"/>
      <c r="U33" s="772"/>
      <c r="V33" s="778"/>
      <c r="W33" s="740" t="s">
        <v>538</v>
      </c>
      <c r="X33" s="748"/>
      <c r="Y33" s="748"/>
      <c r="Z33" s="748"/>
      <c r="AA33" s="748"/>
      <c r="AB33" s="748"/>
      <c r="AC33" s="748"/>
      <c r="AD33" s="748"/>
      <c r="AE33" s="748"/>
      <c r="AF33" s="763"/>
    </row>
    <row r="34" spans="1:38" s="294" customFormat="1" ht="21.95" customHeight="1">
      <c r="A34" s="696"/>
      <c r="B34" s="706"/>
      <c r="C34" s="709" t="s">
        <v>553</v>
      </c>
      <c r="D34" s="712"/>
      <c r="E34" s="712"/>
      <c r="F34" s="712"/>
      <c r="G34" s="729"/>
      <c r="H34" s="740" t="s">
        <v>214</v>
      </c>
      <c r="I34" s="748"/>
      <c r="J34" s="748"/>
      <c r="K34" s="748"/>
      <c r="L34" s="748"/>
      <c r="M34" s="748"/>
      <c r="N34" s="748"/>
      <c r="O34" s="748"/>
      <c r="P34" s="748"/>
      <c r="Q34" s="763"/>
      <c r="R34" s="708" t="s">
        <v>193</v>
      </c>
      <c r="S34" s="711"/>
      <c r="T34" s="711"/>
      <c r="U34" s="711"/>
      <c r="V34" s="728"/>
      <c r="W34" s="740" t="s">
        <v>20</v>
      </c>
      <c r="X34" s="748"/>
      <c r="Y34" s="748"/>
      <c r="Z34" s="748"/>
      <c r="AA34" s="748"/>
      <c r="AB34" s="748"/>
      <c r="AC34" s="748"/>
      <c r="AD34" s="748"/>
      <c r="AE34" s="748"/>
      <c r="AF34" s="763"/>
    </row>
    <row r="35" spans="1:38" s="294" customFormat="1" ht="21.95" customHeight="1">
      <c r="A35" s="696"/>
      <c r="B35" s="706"/>
      <c r="C35" s="710" t="s">
        <v>47</v>
      </c>
      <c r="D35" s="710"/>
      <c r="E35" s="710"/>
      <c r="F35" s="710"/>
      <c r="G35" s="710"/>
      <c r="H35" s="741" t="s">
        <v>565</v>
      </c>
      <c r="I35" s="741"/>
      <c r="J35" s="741"/>
      <c r="K35" s="741"/>
      <c r="L35" s="741"/>
      <c r="M35" s="741"/>
      <c r="N35" s="741"/>
      <c r="O35" s="741"/>
      <c r="P35" s="741"/>
      <c r="Q35" s="741"/>
      <c r="R35" s="741"/>
      <c r="S35" s="741"/>
      <c r="T35" s="741"/>
      <c r="U35" s="741"/>
      <c r="V35" s="741"/>
      <c r="W35" s="741"/>
      <c r="X35" s="741"/>
      <c r="Y35" s="741"/>
      <c r="Z35" s="741"/>
      <c r="AA35" s="741"/>
      <c r="AB35" s="741"/>
      <c r="AC35" s="741"/>
      <c r="AD35" s="741"/>
      <c r="AE35" s="741"/>
      <c r="AF35" s="741"/>
    </row>
    <row r="36" spans="1:38" s="294" customFormat="1" ht="21.95" customHeight="1">
      <c r="A36" s="696"/>
      <c r="B36" s="706"/>
      <c r="C36" s="709" t="s">
        <v>566</v>
      </c>
      <c r="D36" s="712"/>
      <c r="E36" s="712"/>
      <c r="F36" s="712"/>
      <c r="G36" s="729"/>
      <c r="H36" s="741" t="s">
        <v>567</v>
      </c>
      <c r="I36" s="741"/>
      <c r="J36" s="741"/>
      <c r="K36" s="741"/>
      <c r="L36" s="741"/>
      <c r="M36" s="741"/>
      <c r="N36" s="741"/>
      <c r="O36" s="741"/>
      <c r="P36" s="741"/>
      <c r="Q36" s="741"/>
      <c r="R36" s="741"/>
      <c r="S36" s="741"/>
      <c r="T36" s="741"/>
      <c r="U36" s="741"/>
      <c r="V36" s="741"/>
      <c r="W36" s="741"/>
      <c r="X36" s="741"/>
      <c r="Y36" s="741"/>
      <c r="Z36" s="741"/>
      <c r="AA36" s="741"/>
      <c r="AB36" s="741"/>
      <c r="AC36" s="741"/>
      <c r="AD36" s="741"/>
      <c r="AE36" s="741"/>
      <c r="AF36" s="741"/>
    </row>
    <row r="37" spans="1:38" s="294" customFormat="1" ht="21.95" customHeight="1">
      <c r="A37" s="697"/>
      <c r="B37" s="707"/>
      <c r="C37" s="708" t="s">
        <v>568</v>
      </c>
      <c r="D37" s="711"/>
      <c r="E37" s="711"/>
      <c r="F37" s="711"/>
      <c r="G37" s="728"/>
      <c r="H37" s="742"/>
      <c r="I37" s="736"/>
      <c r="J37" s="736"/>
      <c r="K37" s="736"/>
      <c r="L37" s="736"/>
      <c r="M37" s="736"/>
      <c r="N37" s="736"/>
      <c r="O37" s="736"/>
      <c r="P37" s="736"/>
      <c r="Q37" s="736"/>
      <c r="R37" s="736"/>
      <c r="S37" s="736"/>
      <c r="T37" s="736"/>
      <c r="U37" s="736"/>
      <c r="V37" s="736"/>
      <c r="W37" s="736"/>
      <c r="X37" s="736"/>
      <c r="Y37" s="736"/>
      <c r="Z37" s="736"/>
      <c r="AA37" s="736"/>
      <c r="AB37" s="736"/>
      <c r="AC37" s="736"/>
      <c r="AD37" s="736"/>
      <c r="AE37" s="736"/>
      <c r="AF37" s="768"/>
    </row>
    <row r="38" spans="1:38" ht="8.1" customHeight="1">
      <c r="A38" s="698"/>
      <c r="B38" s="698"/>
      <c r="C38" s="698"/>
      <c r="D38" s="698"/>
      <c r="E38" s="698"/>
      <c r="F38" s="698"/>
      <c r="G38" s="698"/>
      <c r="H38" s="698"/>
      <c r="I38" s="698"/>
      <c r="J38" s="698"/>
      <c r="K38" s="698"/>
      <c r="L38" s="698"/>
      <c r="M38" s="698"/>
      <c r="N38" s="698"/>
      <c r="O38" s="698"/>
      <c r="P38" s="698"/>
      <c r="Q38" s="698"/>
      <c r="R38" s="698"/>
      <c r="S38" s="698"/>
      <c r="T38" s="698"/>
      <c r="U38" s="698"/>
      <c r="V38" s="698"/>
      <c r="W38" s="698"/>
      <c r="X38" s="698"/>
      <c r="Y38" s="698"/>
      <c r="Z38" s="698"/>
      <c r="AA38" s="698"/>
      <c r="AB38" s="698"/>
      <c r="AC38" s="698"/>
      <c r="AD38" s="698"/>
      <c r="AE38" s="698"/>
      <c r="AF38" s="698"/>
    </row>
    <row r="39" spans="1:38" ht="8.25" customHeight="1">
      <c r="A39" s="699"/>
      <c r="B39" s="699"/>
      <c r="C39" s="699"/>
      <c r="D39" s="699"/>
      <c r="E39" s="699"/>
      <c r="F39" s="699"/>
      <c r="G39" s="699"/>
      <c r="H39" s="699"/>
      <c r="I39" s="699"/>
      <c r="J39" s="699"/>
      <c r="K39" s="699"/>
      <c r="L39" s="699"/>
      <c r="M39" s="699"/>
      <c r="N39" s="699"/>
      <c r="O39" s="699"/>
      <c r="P39" s="699"/>
      <c r="Q39" s="699"/>
      <c r="R39" s="699"/>
      <c r="S39" s="699"/>
      <c r="T39" s="699"/>
      <c r="U39" s="699"/>
      <c r="V39" s="699"/>
      <c r="W39" s="699"/>
      <c r="X39" s="699"/>
      <c r="Y39" s="699"/>
      <c r="Z39" s="699"/>
      <c r="AA39" s="699"/>
      <c r="AB39" s="699"/>
      <c r="AC39" s="699"/>
      <c r="AD39" s="699"/>
      <c r="AE39" s="699"/>
      <c r="AF39" s="699"/>
    </row>
    <row r="40" spans="1:38">
      <c r="O40" s="755" t="s">
        <v>175</v>
      </c>
      <c r="Y40" s="783"/>
      <c r="Z40" s="783"/>
      <c r="AA40" s="783"/>
    </row>
    <row r="41" spans="1:38" ht="16.5" customHeight="1">
      <c r="O41" s="663"/>
      <c r="Y41" s="784" t="s">
        <v>40</v>
      </c>
      <c r="Z41" s="784"/>
      <c r="AA41" s="784"/>
      <c r="AB41" s="792"/>
      <c r="AC41" s="792"/>
      <c r="AD41" s="792"/>
      <c r="AE41" s="792"/>
      <c r="AF41" s="792"/>
      <c r="AL41" s="559" t="s">
        <v>93</v>
      </c>
    </row>
    <row r="42" spans="1:38" ht="8.25" customHeight="1">
      <c r="O42" s="663"/>
    </row>
    <row r="43" spans="1:38" ht="16.5" customHeight="1">
      <c r="A43" s="663"/>
      <c r="B43" s="663"/>
      <c r="C43" s="663"/>
      <c r="D43" s="663"/>
      <c r="E43" s="663"/>
      <c r="F43" s="663"/>
      <c r="G43" s="663"/>
      <c r="H43" s="663"/>
      <c r="I43" s="663"/>
      <c r="J43" s="663"/>
      <c r="K43" s="663"/>
      <c r="W43" s="780">
        <v>0</v>
      </c>
      <c r="X43" s="780"/>
      <c r="Y43" s="780"/>
      <c r="Z43" s="780"/>
      <c r="AA43" s="780"/>
      <c r="AB43" s="780"/>
      <c r="AC43" s="780"/>
      <c r="AD43" s="780"/>
      <c r="AE43" s="780"/>
      <c r="AF43" s="780"/>
      <c r="AL43" s="559" t="s">
        <v>299</v>
      </c>
    </row>
    <row r="44" spans="1:38" ht="16.5" customHeight="1">
      <c r="A44" s="700"/>
      <c r="B44" s="700"/>
      <c r="C44" s="700"/>
      <c r="D44" s="700"/>
      <c r="E44" s="700"/>
      <c r="F44" s="700"/>
      <c r="G44" s="700"/>
      <c r="H44" s="700"/>
      <c r="I44" s="700"/>
      <c r="J44" s="700"/>
      <c r="K44" s="700"/>
      <c r="M44" s="559" t="s">
        <v>272</v>
      </c>
      <c r="AE44" s="794"/>
    </row>
    <row r="45" spans="1:38" ht="16.5" customHeight="1">
      <c r="V45" s="559" t="s">
        <v>386</v>
      </c>
      <c r="Z45" s="663">
        <f>魚沼市長名</f>
        <v>0</v>
      </c>
      <c r="AA45" s="663"/>
      <c r="AB45" s="663"/>
      <c r="AC45" s="663"/>
      <c r="AD45" s="663"/>
      <c r="AE45" s="663"/>
      <c r="AF45" s="663"/>
    </row>
    <row r="46" spans="1:38" s="564" customFormat="1" ht="26.1" customHeight="1">
      <c r="A46" s="701" t="s">
        <v>66</v>
      </c>
      <c r="B46" s="701"/>
      <c r="C46" s="701"/>
      <c r="D46" s="701"/>
      <c r="E46" s="701"/>
      <c r="F46" s="701"/>
      <c r="G46" s="701"/>
      <c r="H46" s="701"/>
      <c r="I46" s="701"/>
      <c r="J46" s="701"/>
      <c r="K46" s="701"/>
      <c r="L46" s="701"/>
      <c r="M46" s="701"/>
      <c r="N46" s="701"/>
      <c r="O46" s="701"/>
      <c r="P46" s="701"/>
      <c r="Q46" s="701"/>
      <c r="R46" s="701"/>
      <c r="S46" s="701"/>
      <c r="T46" s="701"/>
      <c r="U46" s="701"/>
      <c r="V46" s="701"/>
      <c r="W46" s="701"/>
      <c r="X46" s="701"/>
      <c r="Y46" s="701"/>
      <c r="Z46" s="701"/>
      <c r="AA46" s="701"/>
      <c r="AB46" s="701"/>
      <c r="AC46" s="701"/>
      <c r="AD46" s="701"/>
      <c r="AE46" s="701"/>
      <c r="AF46" s="701"/>
      <c r="AJ46" s="564"/>
      <c r="AK46" s="564"/>
      <c r="AL46" s="564"/>
    </row>
  </sheetData>
  <sheetProtection sheet="1" objects="1" scenarios="1"/>
  <mergeCells count="94">
    <mergeCell ref="G1:I1"/>
    <mergeCell ref="J1:L1"/>
    <mergeCell ref="M1:O1"/>
    <mergeCell ref="P1:R1"/>
    <mergeCell ref="S1:U1"/>
    <mergeCell ref="V1:X1"/>
    <mergeCell ref="Y1:AF1"/>
    <mergeCell ref="A7:AF7"/>
    <mergeCell ref="U9:AE9"/>
    <mergeCell ref="F10:L10"/>
    <mergeCell ref="N11:P11"/>
    <mergeCell ref="Q11:S11"/>
    <mergeCell ref="V11:AE11"/>
    <mergeCell ref="N12:P12"/>
    <mergeCell ref="Q12:S12"/>
    <mergeCell ref="V12:AD12"/>
    <mergeCell ref="V13:AE13"/>
    <mergeCell ref="AP13:AU13"/>
    <mergeCell ref="A15:AF15"/>
    <mergeCell ref="A16:F16"/>
    <mergeCell ref="G16:AF16"/>
    <mergeCell ref="G17:I17"/>
    <mergeCell ref="J17:AF17"/>
    <mergeCell ref="G18:I18"/>
    <mergeCell ref="J18:U18"/>
    <mergeCell ref="V18:Y18"/>
    <mergeCell ref="Z18:AF18"/>
    <mergeCell ref="H19:J19"/>
    <mergeCell ref="Z21:AE21"/>
    <mergeCell ref="U23:Y23"/>
    <mergeCell ref="AA23:AE23"/>
    <mergeCell ref="A24:F24"/>
    <mergeCell ref="K24:O24"/>
    <mergeCell ref="Q24:R24"/>
    <mergeCell ref="S24:V24"/>
    <mergeCell ref="AB24:AE24"/>
    <mergeCell ref="A25:F25"/>
    <mergeCell ref="K25:O25"/>
    <mergeCell ref="Q25:R25"/>
    <mergeCell ref="S25:V25"/>
    <mergeCell ref="A26:F26"/>
    <mergeCell ref="T26:U26"/>
    <mergeCell ref="X26:AE26"/>
    <mergeCell ref="A27:F27"/>
    <mergeCell ref="G27:I27"/>
    <mergeCell ref="J27:R27"/>
    <mergeCell ref="S27:V27"/>
    <mergeCell ref="W27:AF27"/>
    <mergeCell ref="A28:F28"/>
    <mergeCell ref="G28:R28"/>
    <mergeCell ref="S28:V28"/>
    <mergeCell ref="W28:AF28"/>
    <mergeCell ref="A29:F29"/>
    <mergeCell ref="G29:Q29"/>
    <mergeCell ref="S29:V29"/>
    <mergeCell ref="W29:AF29"/>
    <mergeCell ref="Q30:Z30"/>
    <mergeCell ref="AA30:AF30"/>
    <mergeCell ref="A31:P31"/>
    <mergeCell ref="Q31:Z31"/>
    <mergeCell ref="AA31:AC31"/>
    <mergeCell ref="AD31:AF31"/>
    <mergeCell ref="C33:G33"/>
    <mergeCell ref="H33:Q33"/>
    <mergeCell ref="R33:V33"/>
    <mergeCell ref="W33:AF33"/>
    <mergeCell ref="C34:G34"/>
    <mergeCell ref="H34:Q34"/>
    <mergeCell ref="R34:V34"/>
    <mergeCell ref="W34:AF34"/>
    <mergeCell ref="C35:G35"/>
    <mergeCell ref="H35:AF35"/>
    <mergeCell ref="C36:G36"/>
    <mergeCell ref="H36:AF36"/>
    <mergeCell ref="C37:G37"/>
    <mergeCell ref="H37:AF37"/>
    <mergeCell ref="Y41:AA41"/>
    <mergeCell ref="AB41:AF41"/>
    <mergeCell ref="A43:K43"/>
    <mergeCell ref="W43:AF43"/>
    <mergeCell ref="A44:K44"/>
    <mergeCell ref="Z45:AF45"/>
    <mergeCell ref="A46:AF46"/>
    <mergeCell ref="AJ6:AR7"/>
    <mergeCell ref="A17:F18"/>
    <mergeCell ref="A19:F21"/>
    <mergeCell ref="G20:G21"/>
    <mergeCell ref="H20:K21"/>
    <mergeCell ref="L20:L21"/>
    <mergeCell ref="AF20:AF21"/>
    <mergeCell ref="A22:F23"/>
    <mergeCell ref="L22:L23"/>
    <mergeCell ref="AF22:AF23"/>
    <mergeCell ref="A33:B37"/>
  </mergeCells>
  <phoneticPr fontId="20"/>
  <conditionalFormatting sqref="R26:R65536 S1:AF1048576 R1:R23 A1:Q1048576">
    <cfRule type="expression" dxfId="19" priority="1" stopIfTrue="1">
      <formula>AND(CELL("protect",A1)=0,入力欄色付)</formula>
    </cfRule>
  </conditionalFormatting>
  <dataValidations count="1">
    <dataValidation type="list" allowBlank="1" showDropDown="0" showInputMessage="1" showErrorMessage="1" sqref="G19:G21 V20:V22 Q19:Q20 AB22 U19 Z19:Z20 AC20 G23:G26 I23:I25 Q22:Q23 M19:M23 J26 M26 P26 W24:W25 Y24 Z25 AC25">
      <formula1>"□,☑"</formula1>
    </dataValidation>
  </dataValidations>
  <printOptions horizontalCentered="1" verticalCentered="1"/>
  <pageMargins left="0.78740157480314965" right="0.78740157480314965" top="0.39370078740157483" bottom="0.51181102362204722" header="0" footer="0"/>
  <pageSetup paperSize="9" firstPageNumber="0" fitToWidth="1" fitToHeight="0" orientation="portrait" usePrinterDefaults="1" blackAndWhite="1" useFirstPageNumber="1" r:id="rId1"/>
  <headerFooter scaleWithDoc="0" alignWithMargins="0"/>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sheetPr>
    <tabColor indexed="52"/>
  </sheetPr>
  <dimension ref="A1:BA40"/>
  <sheetViews>
    <sheetView showZeros="0" zoomScaleSheetLayoutView="100" workbookViewId="0">
      <selection activeCell="AK19" sqref="AK19"/>
    </sheetView>
  </sheetViews>
  <sheetFormatPr defaultColWidth="2.5" defaultRowHeight="14.4"/>
  <cols>
    <col min="1" max="255" width="2.5" style="557"/>
    <col min="256" max="16384" width="2.5" style="557" bestFit="1" customWidth="0"/>
  </cols>
  <sheetData>
    <row r="1" spans="1:53" s="558" customFormat="1" ht="10.8">
      <c r="A1" s="558"/>
      <c r="B1" s="569"/>
      <c r="C1" s="569"/>
      <c r="D1" s="569"/>
      <c r="E1" s="558"/>
      <c r="F1" s="558"/>
      <c r="G1" s="716" t="s">
        <v>244</v>
      </c>
      <c r="H1" s="730"/>
      <c r="I1" s="743"/>
      <c r="J1" s="716" t="s">
        <v>34</v>
      </c>
      <c r="K1" s="730"/>
      <c r="L1" s="743"/>
      <c r="M1" s="716" t="s">
        <v>528</v>
      </c>
      <c r="N1" s="730"/>
      <c r="O1" s="743"/>
      <c r="P1" s="716" t="s">
        <v>529</v>
      </c>
      <c r="Q1" s="730"/>
      <c r="R1" s="743"/>
      <c r="S1" s="716" t="s">
        <v>530</v>
      </c>
      <c r="T1" s="730"/>
      <c r="U1" s="743"/>
      <c r="V1" s="716" t="s">
        <v>531</v>
      </c>
      <c r="W1" s="730"/>
      <c r="X1" s="743"/>
      <c r="Y1" s="716" t="s">
        <v>192</v>
      </c>
      <c r="Z1" s="730"/>
      <c r="AA1" s="730"/>
      <c r="AB1" s="730"/>
      <c r="AC1" s="730"/>
      <c r="AD1" s="730"/>
      <c r="AE1" s="730"/>
      <c r="AF1" s="743"/>
      <c r="AJ1" s="558"/>
      <c r="AK1" s="558"/>
      <c r="AL1" s="558"/>
      <c r="AM1" s="558"/>
      <c r="AN1" s="558"/>
      <c r="AO1" s="558"/>
      <c r="AP1" s="558"/>
      <c r="AQ1" s="558"/>
      <c r="AR1" s="558"/>
      <c r="AS1" s="558"/>
      <c r="AT1" s="558"/>
      <c r="AU1" s="558"/>
      <c r="AV1" s="558"/>
      <c r="AW1" s="558"/>
      <c r="AX1" s="558"/>
      <c r="AY1" s="558"/>
      <c r="AZ1" s="558"/>
      <c r="BA1" s="558"/>
    </row>
    <row r="2" spans="1:53" s="558" customFormat="1" ht="38.25" customHeight="1">
      <c r="A2" s="560"/>
      <c r="B2" s="569"/>
      <c r="C2" s="569"/>
      <c r="D2" s="569"/>
      <c r="E2" s="558"/>
      <c r="F2" s="558"/>
      <c r="G2" s="717"/>
      <c r="H2" s="731"/>
      <c r="I2" s="744"/>
      <c r="J2" s="731"/>
      <c r="K2" s="731"/>
      <c r="L2" s="744"/>
      <c r="M2" s="717"/>
      <c r="N2" s="731"/>
      <c r="O2" s="744"/>
      <c r="P2" s="731"/>
      <c r="Q2" s="731"/>
      <c r="R2" s="731"/>
      <c r="S2" s="717"/>
      <c r="T2" s="731"/>
      <c r="U2" s="744"/>
      <c r="V2" s="731"/>
      <c r="W2" s="731"/>
      <c r="X2" s="744"/>
      <c r="Y2" s="782"/>
      <c r="Z2" s="785"/>
      <c r="AA2" s="785"/>
      <c r="AB2" s="785"/>
      <c r="AC2" s="785"/>
      <c r="AD2" s="785"/>
      <c r="AE2" s="785"/>
      <c r="AF2" s="795"/>
      <c r="AJ2" s="558"/>
      <c r="AK2" s="558"/>
      <c r="AL2" s="558"/>
      <c r="AM2" s="558"/>
      <c r="AN2" s="558"/>
      <c r="AO2" s="558"/>
      <c r="AP2" s="558"/>
      <c r="AQ2" s="558"/>
      <c r="AR2" s="558"/>
      <c r="AS2" s="558"/>
      <c r="AT2" s="558"/>
      <c r="AU2" s="558"/>
      <c r="AV2" s="558"/>
      <c r="AW2" s="558"/>
      <c r="AX2" s="558"/>
      <c r="AY2" s="558"/>
      <c r="AZ2" s="558"/>
      <c r="BA2" s="558"/>
    </row>
    <row r="3" spans="1:53" s="558" customFormat="1" ht="34.5" customHeight="1">
      <c r="A3" s="560"/>
      <c r="B3" s="569"/>
      <c r="C3" s="569"/>
      <c r="D3" s="569"/>
      <c r="E3" s="558"/>
      <c r="F3" s="558"/>
      <c r="G3" s="718" t="s">
        <v>532</v>
      </c>
      <c r="H3" s="731"/>
      <c r="I3" s="731"/>
      <c r="J3" s="731"/>
      <c r="K3" s="750"/>
      <c r="L3" s="753"/>
      <c r="M3" s="731"/>
      <c r="N3" s="731"/>
      <c r="O3" s="731"/>
      <c r="P3" s="731"/>
      <c r="Q3" s="731"/>
      <c r="R3" s="731"/>
      <c r="S3" s="731"/>
      <c r="T3" s="731"/>
      <c r="U3" s="731"/>
      <c r="V3" s="731"/>
      <c r="W3" s="731"/>
      <c r="X3" s="744"/>
      <c r="Y3" s="753"/>
      <c r="Z3" s="753"/>
      <c r="AA3" s="753"/>
      <c r="AB3" s="753"/>
      <c r="AC3" s="753"/>
      <c r="AD3" s="753"/>
      <c r="AE3" s="753"/>
      <c r="AF3" s="796"/>
      <c r="AJ3" s="558"/>
      <c r="AK3" s="558"/>
      <c r="AL3" s="558"/>
      <c r="AM3" s="558"/>
      <c r="AN3" s="558"/>
      <c r="AO3" s="558"/>
      <c r="AP3" s="558"/>
      <c r="AQ3" s="558"/>
      <c r="AR3" s="558"/>
      <c r="AS3" s="558"/>
      <c r="AT3" s="558"/>
      <c r="AU3" s="558"/>
      <c r="AV3" s="558"/>
      <c r="AW3" s="558"/>
      <c r="AX3" s="558"/>
      <c r="AY3" s="558"/>
      <c r="AZ3" s="558"/>
      <c r="BA3" s="558"/>
    </row>
    <row r="4" spans="1:53" s="559" customFormat="1" ht="6" customHeight="1">
      <c r="A4" s="561"/>
      <c r="B4" s="570"/>
      <c r="C4" s="570"/>
      <c r="D4" s="570"/>
      <c r="E4" s="570"/>
      <c r="F4" s="574"/>
      <c r="G4" s="559"/>
      <c r="H4" s="559"/>
      <c r="I4" s="559"/>
      <c r="J4" s="574"/>
      <c r="K4" s="559"/>
      <c r="L4" s="559"/>
      <c r="M4" s="559"/>
      <c r="N4" s="559"/>
      <c r="O4" s="559"/>
      <c r="P4" s="559"/>
      <c r="Q4" s="559"/>
      <c r="R4" s="559"/>
      <c r="S4" s="559"/>
      <c r="T4" s="559"/>
      <c r="U4" s="559"/>
      <c r="V4" s="559"/>
      <c r="W4" s="559"/>
      <c r="X4" s="559"/>
      <c r="Y4" s="559"/>
      <c r="Z4" s="559"/>
      <c r="AA4" s="559"/>
      <c r="AB4" s="559"/>
      <c r="AC4" s="559"/>
      <c r="AD4" s="559"/>
      <c r="AE4" s="559"/>
      <c r="AF4" s="559"/>
      <c r="AJ4" s="559"/>
      <c r="AK4" s="559"/>
      <c r="AL4" s="559"/>
      <c r="AM4" s="559"/>
      <c r="AN4" s="559"/>
      <c r="AO4" s="559"/>
      <c r="AP4" s="559"/>
      <c r="AQ4" s="559"/>
      <c r="AR4" s="559"/>
      <c r="AS4" s="559"/>
      <c r="AT4" s="559"/>
      <c r="AU4" s="559"/>
      <c r="AV4" s="559"/>
      <c r="AW4" s="559"/>
      <c r="AX4" s="559"/>
      <c r="AY4" s="559"/>
      <c r="AZ4" s="559"/>
      <c r="BA4" s="559"/>
    </row>
    <row r="5" spans="1:53">
      <c r="A5" s="559" t="s">
        <v>569</v>
      </c>
      <c r="B5" s="9"/>
      <c r="C5" s="9"/>
      <c r="D5" s="9"/>
      <c r="E5" s="9"/>
      <c r="AF5" s="620" t="str">
        <f>書式Ver</f>
        <v>Ver3.60</v>
      </c>
    </row>
    <row r="6" spans="1:53" ht="13.5" customHeight="1">
      <c r="A6" s="562"/>
      <c r="B6" s="9"/>
      <c r="C6" s="9"/>
      <c r="D6" s="9"/>
      <c r="E6" s="9"/>
      <c r="AJ6" s="805" t="s">
        <v>273</v>
      </c>
      <c r="AK6" s="807"/>
      <c r="AL6" s="807"/>
      <c r="AM6" s="807"/>
      <c r="AN6" s="807"/>
      <c r="AO6" s="807"/>
      <c r="AP6" s="807"/>
      <c r="AQ6" s="807"/>
      <c r="AR6" s="811"/>
    </row>
    <row r="7" spans="1:53" ht="14.25" customHeight="1">
      <c r="A7" s="688" t="s">
        <v>559</v>
      </c>
      <c r="B7" s="688"/>
      <c r="C7" s="688"/>
      <c r="D7" s="688"/>
      <c r="E7" s="688"/>
      <c r="F7" s="688"/>
      <c r="G7" s="688"/>
      <c r="H7" s="688"/>
      <c r="I7" s="688"/>
      <c r="J7" s="688"/>
      <c r="K7" s="688"/>
      <c r="L7" s="688"/>
      <c r="M7" s="688"/>
      <c r="N7" s="688"/>
      <c r="O7" s="688"/>
      <c r="P7" s="688"/>
      <c r="Q7" s="688"/>
      <c r="R7" s="688"/>
      <c r="S7" s="688"/>
      <c r="T7" s="688"/>
      <c r="U7" s="688"/>
      <c r="V7" s="688"/>
      <c r="W7" s="688"/>
      <c r="X7" s="688"/>
      <c r="Y7" s="688"/>
      <c r="Z7" s="688"/>
      <c r="AA7" s="688"/>
      <c r="AB7" s="688"/>
      <c r="AC7" s="688"/>
      <c r="AD7" s="688"/>
      <c r="AE7" s="688"/>
      <c r="AF7" s="688"/>
      <c r="AJ7" s="806"/>
      <c r="AK7" s="808"/>
      <c r="AL7" s="808"/>
      <c r="AM7" s="808"/>
      <c r="AN7" s="808"/>
      <c r="AO7" s="808"/>
      <c r="AP7" s="808"/>
      <c r="AQ7" s="808"/>
      <c r="AR7" s="812"/>
    </row>
    <row r="8" spans="1:53" ht="6" customHeight="1">
      <c r="A8" s="562"/>
      <c r="B8" s="9"/>
      <c r="C8" s="9"/>
      <c r="D8" s="9"/>
      <c r="E8" s="9"/>
      <c r="AJ8" s="559"/>
      <c r="AK8" s="559"/>
      <c r="AL8" s="559"/>
      <c r="AM8" s="559"/>
      <c r="AN8" s="559"/>
      <c r="AO8" s="559"/>
      <c r="AP8" s="559"/>
      <c r="AQ8" s="559"/>
      <c r="AR8" s="559"/>
    </row>
    <row r="9" spans="1:53">
      <c r="B9" s="571"/>
      <c r="C9" s="571"/>
      <c r="D9" s="571"/>
      <c r="E9" s="571"/>
      <c r="U9" s="125">
        <v>0</v>
      </c>
      <c r="V9" s="125"/>
      <c r="W9" s="125"/>
      <c r="X9" s="125"/>
      <c r="Y9" s="125"/>
      <c r="Z9" s="125"/>
      <c r="AA9" s="125"/>
      <c r="AB9" s="125"/>
      <c r="AC9" s="125"/>
      <c r="AD9" s="125"/>
      <c r="AE9" s="125"/>
      <c r="AF9" s="621"/>
      <c r="AL9" s="559" t="s">
        <v>536</v>
      </c>
      <c r="AM9" s="559"/>
    </row>
    <row r="10" spans="1:53" ht="14.25" customHeight="1">
      <c r="A10" s="562"/>
      <c r="B10" s="9"/>
      <c r="C10" s="9"/>
      <c r="D10" s="9"/>
      <c r="E10" s="9"/>
    </row>
    <row r="11" spans="1:53" ht="14.25" customHeight="1">
      <c r="B11" s="557" t="s">
        <v>71</v>
      </c>
      <c r="C11" s="559"/>
      <c r="D11" s="559"/>
      <c r="E11" s="559"/>
      <c r="F11" s="575">
        <f>魚沼市長名</f>
        <v>0</v>
      </c>
      <c r="G11" s="575"/>
      <c r="H11" s="575"/>
      <c r="I11" s="575"/>
      <c r="J11" s="575"/>
      <c r="K11" s="575"/>
      <c r="L11" s="575"/>
      <c r="M11" s="557" t="s">
        <v>272</v>
      </c>
      <c r="N11" s="559"/>
    </row>
    <row r="12" spans="1:53" ht="13.5" customHeight="1">
      <c r="A12" s="562"/>
      <c r="B12" s="9"/>
      <c r="C12" s="9"/>
      <c r="D12" s="9"/>
      <c r="E12" s="9"/>
    </row>
    <row r="13" spans="1:53" ht="21.95" customHeight="1">
      <c r="B13" s="571"/>
      <c r="C13" s="571"/>
      <c r="D13" s="571"/>
      <c r="E13" s="571"/>
      <c r="N13" s="598" t="s">
        <v>454</v>
      </c>
      <c r="Q13" s="594"/>
      <c r="R13" s="604" t="s">
        <v>161</v>
      </c>
      <c r="S13" s="594"/>
      <c r="T13" s="607">
        <f>申込者住所</f>
        <v>0</v>
      </c>
      <c r="U13" s="607"/>
      <c r="V13" s="607"/>
      <c r="W13" s="607"/>
      <c r="X13" s="607"/>
      <c r="Y13" s="607"/>
      <c r="Z13" s="607"/>
      <c r="AA13" s="607"/>
      <c r="AB13" s="607"/>
      <c r="AC13" s="607"/>
      <c r="AD13" s="607"/>
      <c r="AE13" s="607"/>
      <c r="AJ13" s="559"/>
      <c r="AK13" s="559"/>
      <c r="AL13" s="331" t="s">
        <v>539</v>
      </c>
      <c r="AM13" s="331"/>
      <c r="AN13" s="331"/>
      <c r="AO13" s="559"/>
      <c r="AP13" s="559"/>
      <c r="AQ13" s="559"/>
      <c r="AR13" s="559"/>
      <c r="AS13" s="559"/>
      <c r="AT13" s="559"/>
      <c r="AU13" s="559"/>
      <c r="AV13" s="559"/>
      <c r="AW13" s="559"/>
      <c r="AX13" s="559"/>
      <c r="AY13" s="559"/>
      <c r="AZ13" s="559"/>
      <c r="BA13" s="559"/>
    </row>
    <row r="14" spans="1:53" ht="21.95" customHeight="1">
      <c r="B14" s="571"/>
      <c r="C14" s="571"/>
      <c r="D14" s="571"/>
      <c r="E14" s="571"/>
      <c r="O14" s="600"/>
      <c r="P14" s="600"/>
      <c r="Q14" s="600"/>
      <c r="R14" s="605" t="s">
        <v>91</v>
      </c>
      <c r="S14" s="600"/>
      <c r="T14" s="595"/>
      <c r="U14" s="595"/>
      <c r="V14" s="595"/>
      <c r="W14" s="595"/>
      <c r="X14" s="595"/>
      <c r="Y14" s="595"/>
      <c r="Z14" s="595"/>
      <c r="AA14" s="595"/>
      <c r="AB14" s="595"/>
      <c r="AC14" s="595"/>
      <c r="AD14" s="595"/>
      <c r="AE14" s="618"/>
      <c r="AJ14" s="559"/>
      <c r="AK14" s="559"/>
      <c r="AL14" s="559"/>
      <c r="AM14" s="559"/>
      <c r="AN14" s="559"/>
      <c r="AO14" s="327" t="s">
        <v>291</v>
      </c>
      <c r="AP14" s="332">
        <f>共通情報!$C$14</f>
        <v>0</v>
      </c>
      <c r="AQ14" s="332"/>
      <c r="AR14" s="332"/>
      <c r="AS14" s="332"/>
      <c r="AT14" s="332"/>
      <c r="AU14" s="332"/>
      <c r="AV14" s="559" t="s">
        <v>194</v>
      </c>
      <c r="AW14" s="559"/>
      <c r="AX14" s="559"/>
      <c r="AY14" s="559"/>
      <c r="AZ14" s="559"/>
      <c r="BA14" s="559"/>
    </row>
    <row r="15" spans="1:53" ht="21.95" customHeight="1">
      <c r="B15" s="571"/>
      <c r="C15" s="571"/>
      <c r="D15" s="571"/>
      <c r="E15" s="571"/>
      <c r="O15" s="600"/>
      <c r="P15" s="600"/>
      <c r="Q15" s="600"/>
      <c r="R15" s="605" t="s">
        <v>164</v>
      </c>
      <c r="S15" s="600"/>
      <c r="T15" s="777">
        <f>申込者連絡先</f>
        <v>0</v>
      </c>
      <c r="U15" s="777"/>
      <c r="V15" s="777"/>
      <c r="W15" s="777"/>
      <c r="X15" s="777"/>
      <c r="Y15" s="777"/>
      <c r="Z15" s="777"/>
      <c r="AA15" s="777"/>
      <c r="AB15" s="777"/>
      <c r="AC15" s="777"/>
      <c r="AD15" s="777"/>
      <c r="AE15" s="777"/>
    </row>
    <row r="16" spans="1:53" ht="13.5" customHeight="1">
      <c r="A16" s="562"/>
      <c r="B16" s="9"/>
      <c r="C16" s="9"/>
      <c r="D16" s="9"/>
      <c r="E16" s="9"/>
    </row>
    <row r="17" spans="1:32" ht="45" customHeight="1">
      <c r="A17" s="564" t="s">
        <v>83</v>
      </c>
      <c r="B17" s="564"/>
      <c r="C17" s="564"/>
      <c r="D17" s="564"/>
      <c r="E17" s="564"/>
      <c r="F17" s="564"/>
      <c r="G17" s="564"/>
      <c r="H17" s="564"/>
      <c r="I17" s="564"/>
      <c r="J17" s="564"/>
      <c r="K17" s="564"/>
      <c r="L17" s="564"/>
      <c r="M17" s="564"/>
      <c r="N17" s="564"/>
      <c r="O17" s="564"/>
      <c r="P17" s="564"/>
      <c r="Q17" s="564"/>
      <c r="R17" s="564"/>
      <c r="S17" s="564"/>
      <c r="T17" s="564"/>
      <c r="U17" s="564"/>
      <c r="V17" s="564"/>
      <c r="W17" s="564"/>
      <c r="X17" s="564"/>
      <c r="Y17" s="564"/>
      <c r="Z17" s="564"/>
      <c r="AA17" s="564"/>
      <c r="AB17" s="564"/>
      <c r="AC17" s="564"/>
      <c r="AD17" s="564"/>
      <c r="AE17" s="564"/>
      <c r="AF17" s="564"/>
    </row>
    <row r="18" spans="1:32" ht="21.95" customHeight="1">
      <c r="A18" s="565" t="s">
        <v>263</v>
      </c>
      <c r="B18" s="565"/>
      <c r="C18" s="565"/>
      <c r="D18" s="565"/>
      <c r="E18" s="565"/>
      <c r="F18" s="566"/>
      <c r="G18" s="581" t="str">
        <f>施工地</f>
        <v>魚沼市</v>
      </c>
      <c r="H18" s="588"/>
      <c r="I18" s="588"/>
      <c r="J18" s="588"/>
      <c r="K18" s="588"/>
      <c r="L18" s="588"/>
      <c r="M18" s="588"/>
      <c r="N18" s="588"/>
      <c r="O18" s="588"/>
      <c r="P18" s="588"/>
      <c r="Q18" s="588"/>
      <c r="R18" s="588"/>
      <c r="S18" s="588"/>
      <c r="T18" s="588"/>
      <c r="U18" s="588"/>
      <c r="V18" s="588"/>
      <c r="W18" s="588"/>
      <c r="X18" s="588"/>
      <c r="Y18" s="588"/>
      <c r="Z18" s="588"/>
      <c r="AA18" s="588"/>
      <c r="AB18" s="588"/>
      <c r="AC18" s="588"/>
      <c r="AD18" s="588"/>
      <c r="AE18" s="588"/>
      <c r="AF18" s="622"/>
    </row>
    <row r="19" spans="1:32" ht="21.95" customHeight="1">
      <c r="A19" s="813" t="s">
        <v>237</v>
      </c>
      <c r="B19" s="817"/>
      <c r="C19" s="817"/>
      <c r="D19" s="817"/>
      <c r="E19" s="817"/>
      <c r="F19" s="820"/>
      <c r="G19" s="823" t="s">
        <v>31</v>
      </c>
      <c r="H19" s="823"/>
      <c r="I19" s="824"/>
      <c r="J19" s="581">
        <f>使用者住所</f>
        <v>0</v>
      </c>
      <c r="K19" s="588"/>
      <c r="L19" s="588"/>
      <c r="M19" s="588"/>
      <c r="N19" s="588"/>
      <c r="O19" s="588"/>
      <c r="P19" s="588"/>
      <c r="Q19" s="588"/>
      <c r="R19" s="588"/>
      <c r="S19" s="588"/>
      <c r="T19" s="588"/>
      <c r="U19" s="588"/>
      <c r="V19" s="588"/>
      <c r="W19" s="588"/>
      <c r="X19" s="588"/>
      <c r="Y19" s="588"/>
      <c r="Z19" s="588"/>
      <c r="AA19" s="588"/>
      <c r="AB19" s="588"/>
      <c r="AC19" s="588"/>
      <c r="AD19" s="588"/>
      <c r="AE19" s="588"/>
      <c r="AF19" s="622"/>
    </row>
    <row r="20" spans="1:32" ht="21.95" customHeight="1">
      <c r="A20" s="814" t="s">
        <v>67</v>
      </c>
      <c r="B20" s="818"/>
      <c r="C20" s="818"/>
      <c r="D20" s="818"/>
      <c r="E20" s="818"/>
      <c r="F20" s="821"/>
      <c r="G20" s="823" t="s">
        <v>92</v>
      </c>
      <c r="H20" s="823"/>
      <c r="I20" s="824"/>
      <c r="J20" s="581">
        <f>使用者名称</f>
        <v>0</v>
      </c>
      <c r="K20" s="588"/>
      <c r="L20" s="588"/>
      <c r="M20" s="588"/>
      <c r="N20" s="588"/>
      <c r="O20" s="588"/>
      <c r="P20" s="588"/>
      <c r="Q20" s="588"/>
      <c r="R20" s="588"/>
      <c r="S20" s="588"/>
      <c r="T20" s="588"/>
      <c r="U20" s="588"/>
      <c r="V20" s="759" t="s">
        <v>428</v>
      </c>
      <c r="W20" s="759"/>
      <c r="X20" s="759"/>
      <c r="Y20" s="759"/>
      <c r="Z20" s="842">
        <f>使用者連絡先</f>
        <v>0</v>
      </c>
      <c r="AA20" s="842"/>
      <c r="AB20" s="842"/>
      <c r="AC20" s="842"/>
      <c r="AD20" s="842"/>
      <c r="AE20" s="842"/>
      <c r="AF20" s="843"/>
    </row>
    <row r="21" spans="1:32" ht="21.95" customHeight="1">
      <c r="A21" s="565" t="s">
        <v>558</v>
      </c>
      <c r="B21" s="565"/>
      <c r="C21" s="565"/>
      <c r="D21" s="565"/>
      <c r="E21" s="565"/>
      <c r="F21" s="566"/>
      <c r="G21" s="824" t="s">
        <v>135</v>
      </c>
      <c r="H21" s="831"/>
      <c r="I21" s="837"/>
      <c r="J21" s="825">
        <v>0</v>
      </c>
      <c r="K21" s="832"/>
      <c r="L21" s="832"/>
      <c r="M21" s="832"/>
      <c r="N21" s="832"/>
      <c r="O21" s="832"/>
      <c r="P21" s="832"/>
      <c r="Q21" s="832"/>
      <c r="R21" s="838"/>
      <c r="S21" s="790" t="s">
        <v>570</v>
      </c>
      <c r="T21" s="759"/>
      <c r="U21" s="793"/>
      <c r="V21" s="825">
        <v>0</v>
      </c>
      <c r="W21" s="832"/>
      <c r="X21" s="832"/>
      <c r="Y21" s="832"/>
      <c r="Z21" s="832"/>
      <c r="AA21" s="832"/>
      <c r="AB21" s="832"/>
      <c r="AC21" s="832"/>
      <c r="AD21" s="832"/>
      <c r="AE21" s="832"/>
      <c r="AF21" s="838"/>
    </row>
    <row r="22" spans="1:32" ht="21.95" customHeight="1">
      <c r="A22" s="565" t="s">
        <v>102</v>
      </c>
      <c r="B22" s="565"/>
      <c r="C22" s="565"/>
      <c r="D22" s="565"/>
      <c r="E22" s="565"/>
      <c r="F22" s="566"/>
      <c r="G22" s="825">
        <v>0</v>
      </c>
      <c r="H22" s="832"/>
      <c r="I22" s="832"/>
      <c r="J22" s="832"/>
      <c r="K22" s="832"/>
      <c r="L22" s="832"/>
      <c r="M22" s="832"/>
      <c r="N22" s="832"/>
      <c r="O22" s="832"/>
      <c r="P22" s="832"/>
      <c r="Q22" s="838"/>
      <c r="R22" s="823" t="s">
        <v>40</v>
      </c>
      <c r="S22" s="823"/>
      <c r="T22" s="823"/>
      <c r="U22" s="823"/>
      <c r="V22" s="827">
        <f>確認番号</f>
        <v>0</v>
      </c>
      <c r="W22" s="833"/>
      <c r="X22" s="833"/>
      <c r="Y22" s="833"/>
      <c r="Z22" s="833"/>
      <c r="AA22" s="833"/>
      <c r="AB22" s="833"/>
      <c r="AC22" s="833"/>
      <c r="AD22" s="833"/>
      <c r="AE22" s="833"/>
      <c r="AF22" s="844"/>
    </row>
    <row r="23" spans="1:32" ht="21.95" customHeight="1">
      <c r="A23" s="815" t="s">
        <v>208</v>
      </c>
      <c r="B23" s="819"/>
      <c r="C23" s="819"/>
      <c r="D23" s="819"/>
      <c r="E23" s="819"/>
      <c r="F23" s="822"/>
      <c r="G23" s="826">
        <f>施工者名称</f>
        <v>0</v>
      </c>
      <c r="H23" s="589"/>
      <c r="I23" s="589"/>
      <c r="J23" s="589"/>
      <c r="K23" s="589"/>
      <c r="L23" s="589"/>
      <c r="M23" s="589"/>
      <c r="N23" s="589"/>
      <c r="O23" s="589"/>
      <c r="P23" s="589"/>
      <c r="Q23" s="839"/>
      <c r="R23" s="823" t="s">
        <v>126</v>
      </c>
      <c r="S23" s="823"/>
      <c r="T23" s="823"/>
      <c r="U23" s="823"/>
      <c r="V23" s="827">
        <f>指定番号</f>
        <v>0</v>
      </c>
      <c r="W23" s="833"/>
      <c r="X23" s="833"/>
      <c r="Y23" s="833"/>
      <c r="Z23" s="833"/>
      <c r="AA23" s="833"/>
      <c r="AB23" s="833"/>
      <c r="AC23" s="833"/>
      <c r="AD23" s="833"/>
      <c r="AE23" s="833"/>
      <c r="AF23" s="844"/>
    </row>
    <row r="24" spans="1:32" ht="21.95" customHeight="1">
      <c r="A24" s="565" t="s">
        <v>127</v>
      </c>
      <c r="B24" s="565"/>
      <c r="C24" s="565"/>
      <c r="D24" s="565"/>
      <c r="E24" s="565"/>
      <c r="F24" s="566"/>
      <c r="G24" s="827">
        <f>責任技術者名</f>
        <v>0</v>
      </c>
      <c r="H24" s="833"/>
      <c r="I24" s="833"/>
      <c r="J24" s="833"/>
      <c r="K24" s="833"/>
      <c r="L24" s="833"/>
      <c r="M24" s="833"/>
      <c r="N24" s="833"/>
      <c r="O24" s="833"/>
      <c r="P24" s="833"/>
      <c r="Q24" s="840"/>
      <c r="R24" s="823" t="s">
        <v>164</v>
      </c>
      <c r="S24" s="823"/>
      <c r="T24" s="823"/>
      <c r="U24" s="823"/>
      <c r="V24" s="841">
        <f>施工者連絡先</f>
        <v>0</v>
      </c>
      <c r="W24" s="787"/>
      <c r="X24" s="787"/>
      <c r="Y24" s="787"/>
      <c r="Z24" s="787"/>
      <c r="AA24" s="787"/>
      <c r="AB24" s="787"/>
      <c r="AC24" s="787"/>
      <c r="AD24" s="787"/>
      <c r="AE24" s="787"/>
      <c r="AF24" s="800"/>
    </row>
    <row r="25" spans="1:32" ht="21.95" customHeight="1">
      <c r="A25" s="816" t="s">
        <v>571</v>
      </c>
      <c r="B25" s="816"/>
      <c r="C25" s="816"/>
      <c r="D25" s="816"/>
      <c r="E25" s="816"/>
      <c r="F25" s="816"/>
      <c r="G25" s="828"/>
      <c r="H25" s="834"/>
      <c r="I25" s="834"/>
      <c r="J25" s="834"/>
      <c r="K25" s="834"/>
      <c r="L25" s="834"/>
      <c r="M25" s="834"/>
      <c r="N25" s="834"/>
      <c r="O25" s="834"/>
      <c r="P25" s="834"/>
      <c r="Q25" s="834"/>
      <c r="R25" s="834"/>
      <c r="S25" s="834"/>
      <c r="T25" s="834"/>
      <c r="U25" s="834"/>
      <c r="V25" s="834"/>
      <c r="W25" s="834"/>
      <c r="X25" s="834"/>
      <c r="Y25" s="834"/>
      <c r="Z25" s="834"/>
      <c r="AA25" s="834"/>
      <c r="AB25" s="834"/>
      <c r="AC25" s="834"/>
      <c r="AD25" s="834"/>
      <c r="AE25" s="834"/>
      <c r="AF25" s="845"/>
    </row>
    <row r="26" spans="1:32" ht="21.95" customHeight="1">
      <c r="A26" s="816"/>
      <c r="B26" s="816"/>
      <c r="C26" s="816"/>
      <c r="D26" s="816"/>
      <c r="E26" s="816"/>
      <c r="F26" s="816"/>
      <c r="G26" s="829"/>
      <c r="H26" s="835"/>
      <c r="I26" s="835"/>
      <c r="J26" s="835"/>
      <c r="K26" s="835"/>
      <c r="L26" s="835"/>
      <c r="M26" s="835"/>
      <c r="N26" s="835"/>
      <c r="O26" s="835"/>
      <c r="P26" s="835"/>
      <c r="Q26" s="835"/>
      <c r="R26" s="835"/>
      <c r="S26" s="835"/>
      <c r="T26" s="835"/>
      <c r="U26" s="835"/>
      <c r="V26" s="835"/>
      <c r="W26" s="835"/>
      <c r="X26" s="835"/>
      <c r="Y26" s="835"/>
      <c r="Z26" s="835"/>
      <c r="AA26" s="835"/>
      <c r="AB26" s="835"/>
      <c r="AC26" s="835"/>
      <c r="AD26" s="835"/>
      <c r="AE26" s="835"/>
      <c r="AF26" s="846"/>
    </row>
    <row r="27" spans="1:32" ht="21.95" customHeight="1">
      <c r="A27" s="816"/>
      <c r="B27" s="816"/>
      <c r="C27" s="816"/>
      <c r="D27" s="816"/>
      <c r="E27" s="816"/>
      <c r="F27" s="816"/>
      <c r="G27" s="829"/>
      <c r="H27" s="835"/>
      <c r="I27" s="835"/>
      <c r="J27" s="835"/>
      <c r="K27" s="835"/>
      <c r="L27" s="835"/>
      <c r="M27" s="835"/>
      <c r="N27" s="835"/>
      <c r="O27" s="835"/>
      <c r="P27" s="835"/>
      <c r="Q27" s="835"/>
      <c r="R27" s="835"/>
      <c r="S27" s="835"/>
      <c r="T27" s="835"/>
      <c r="U27" s="835"/>
      <c r="V27" s="835"/>
      <c r="W27" s="835"/>
      <c r="X27" s="835"/>
      <c r="Y27" s="835"/>
      <c r="Z27" s="835"/>
      <c r="AA27" s="835"/>
      <c r="AB27" s="835"/>
      <c r="AC27" s="835"/>
      <c r="AD27" s="835"/>
      <c r="AE27" s="835"/>
      <c r="AF27" s="846"/>
    </row>
    <row r="28" spans="1:32" ht="21.95" customHeight="1">
      <c r="A28" s="816"/>
      <c r="B28" s="816"/>
      <c r="C28" s="816"/>
      <c r="D28" s="816"/>
      <c r="E28" s="816"/>
      <c r="F28" s="816"/>
      <c r="G28" s="829"/>
      <c r="H28" s="835"/>
      <c r="I28" s="835"/>
      <c r="J28" s="835"/>
      <c r="K28" s="835"/>
      <c r="L28" s="835"/>
      <c r="M28" s="835"/>
      <c r="N28" s="835"/>
      <c r="O28" s="835"/>
      <c r="P28" s="835"/>
      <c r="Q28" s="835"/>
      <c r="R28" s="835"/>
      <c r="S28" s="835"/>
      <c r="T28" s="835"/>
      <c r="U28" s="835"/>
      <c r="V28" s="835"/>
      <c r="W28" s="835"/>
      <c r="X28" s="835"/>
      <c r="Y28" s="835"/>
      <c r="Z28" s="835"/>
      <c r="AA28" s="835"/>
      <c r="AB28" s="835"/>
      <c r="AC28" s="835"/>
      <c r="AD28" s="835"/>
      <c r="AE28" s="835"/>
      <c r="AF28" s="846"/>
    </row>
    <row r="29" spans="1:32" ht="21.95" customHeight="1">
      <c r="A29" s="816"/>
      <c r="B29" s="816"/>
      <c r="C29" s="816"/>
      <c r="D29" s="816"/>
      <c r="E29" s="816"/>
      <c r="F29" s="816"/>
      <c r="G29" s="829"/>
      <c r="H29" s="835"/>
      <c r="I29" s="835"/>
      <c r="J29" s="835"/>
      <c r="K29" s="835"/>
      <c r="L29" s="835"/>
      <c r="M29" s="835"/>
      <c r="N29" s="835"/>
      <c r="O29" s="835"/>
      <c r="P29" s="835"/>
      <c r="Q29" s="835"/>
      <c r="R29" s="835"/>
      <c r="S29" s="835"/>
      <c r="T29" s="835"/>
      <c r="U29" s="835"/>
      <c r="V29" s="835"/>
      <c r="W29" s="835"/>
      <c r="X29" s="835"/>
      <c r="Y29" s="835"/>
      <c r="Z29" s="835"/>
      <c r="AA29" s="835"/>
      <c r="AB29" s="835"/>
      <c r="AC29" s="835"/>
      <c r="AD29" s="835"/>
      <c r="AE29" s="835"/>
      <c r="AF29" s="846"/>
    </row>
    <row r="30" spans="1:32" ht="21.95" customHeight="1">
      <c r="A30" s="816"/>
      <c r="B30" s="816"/>
      <c r="C30" s="816"/>
      <c r="D30" s="816"/>
      <c r="E30" s="816"/>
      <c r="F30" s="816"/>
      <c r="G30" s="829"/>
      <c r="H30" s="835"/>
      <c r="I30" s="835"/>
      <c r="J30" s="835"/>
      <c r="K30" s="835"/>
      <c r="L30" s="835"/>
      <c r="M30" s="835"/>
      <c r="N30" s="835"/>
      <c r="O30" s="835"/>
      <c r="P30" s="835"/>
      <c r="Q30" s="835"/>
      <c r="R30" s="835"/>
      <c r="S30" s="835"/>
      <c r="T30" s="835"/>
      <c r="U30" s="835"/>
      <c r="V30" s="835"/>
      <c r="W30" s="835"/>
      <c r="X30" s="835"/>
      <c r="Y30" s="835"/>
      <c r="Z30" s="835"/>
      <c r="AA30" s="835"/>
      <c r="AB30" s="835"/>
      <c r="AC30" s="835"/>
      <c r="AD30" s="835"/>
      <c r="AE30" s="835"/>
      <c r="AF30" s="846"/>
    </row>
    <row r="31" spans="1:32" ht="21.95" customHeight="1">
      <c r="A31" s="816"/>
      <c r="B31" s="816"/>
      <c r="C31" s="816"/>
      <c r="D31" s="816"/>
      <c r="E31" s="816"/>
      <c r="F31" s="816"/>
      <c r="G31" s="829"/>
      <c r="H31" s="835"/>
      <c r="I31" s="835"/>
      <c r="J31" s="835"/>
      <c r="K31" s="835"/>
      <c r="L31" s="835"/>
      <c r="M31" s="835"/>
      <c r="N31" s="835"/>
      <c r="O31" s="835"/>
      <c r="P31" s="835"/>
      <c r="Q31" s="835"/>
      <c r="R31" s="835"/>
      <c r="S31" s="835"/>
      <c r="T31" s="835"/>
      <c r="U31" s="835"/>
      <c r="V31" s="835"/>
      <c r="W31" s="835"/>
      <c r="X31" s="835"/>
      <c r="Y31" s="835"/>
      <c r="Z31" s="835"/>
      <c r="AA31" s="835"/>
      <c r="AB31" s="835"/>
      <c r="AC31" s="835"/>
      <c r="AD31" s="835"/>
      <c r="AE31" s="835"/>
      <c r="AF31" s="846"/>
    </row>
    <row r="32" spans="1:32" ht="21.95" customHeight="1">
      <c r="A32" s="816"/>
      <c r="B32" s="816"/>
      <c r="C32" s="816"/>
      <c r="D32" s="816"/>
      <c r="E32" s="816"/>
      <c r="F32" s="816"/>
      <c r="G32" s="829"/>
      <c r="H32" s="835"/>
      <c r="I32" s="835"/>
      <c r="J32" s="835"/>
      <c r="K32" s="835"/>
      <c r="L32" s="835"/>
      <c r="M32" s="835"/>
      <c r="N32" s="835"/>
      <c r="O32" s="835"/>
      <c r="P32" s="835"/>
      <c r="Q32" s="835"/>
      <c r="R32" s="835"/>
      <c r="S32" s="835"/>
      <c r="T32" s="835"/>
      <c r="U32" s="835"/>
      <c r="V32" s="835"/>
      <c r="W32" s="835"/>
      <c r="X32" s="835"/>
      <c r="Y32" s="835"/>
      <c r="Z32" s="835"/>
      <c r="AA32" s="835"/>
      <c r="AB32" s="835"/>
      <c r="AC32" s="835"/>
      <c r="AD32" s="835"/>
      <c r="AE32" s="835"/>
      <c r="AF32" s="846"/>
    </row>
    <row r="33" spans="1:32" ht="21.95" customHeight="1">
      <c r="A33" s="816"/>
      <c r="B33" s="816"/>
      <c r="C33" s="816"/>
      <c r="D33" s="816"/>
      <c r="E33" s="816"/>
      <c r="F33" s="816"/>
      <c r="G33" s="829"/>
      <c r="H33" s="835"/>
      <c r="I33" s="835"/>
      <c r="J33" s="835"/>
      <c r="K33" s="835"/>
      <c r="L33" s="835"/>
      <c r="M33" s="835"/>
      <c r="N33" s="835"/>
      <c r="O33" s="835"/>
      <c r="P33" s="835"/>
      <c r="Q33" s="835"/>
      <c r="R33" s="835"/>
      <c r="S33" s="835"/>
      <c r="T33" s="835"/>
      <c r="U33" s="835"/>
      <c r="V33" s="835"/>
      <c r="W33" s="835"/>
      <c r="X33" s="835"/>
      <c r="Y33" s="835"/>
      <c r="Z33" s="835"/>
      <c r="AA33" s="835"/>
      <c r="AB33" s="835"/>
      <c r="AC33" s="835"/>
      <c r="AD33" s="835"/>
      <c r="AE33" s="835"/>
      <c r="AF33" s="846"/>
    </row>
    <row r="34" spans="1:32" ht="21.95" customHeight="1">
      <c r="A34" s="816"/>
      <c r="B34" s="816"/>
      <c r="C34" s="816"/>
      <c r="D34" s="816"/>
      <c r="E34" s="816"/>
      <c r="F34" s="816"/>
      <c r="G34" s="829"/>
      <c r="H34" s="835"/>
      <c r="I34" s="835"/>
      <c r="J34" s="835"/>
      <c r="K34" s="835"/>
      <c r="L34" s="835"/>
      <c r="M34" s="835"/>
      <c r="N34" s="835"/>
      <c r="O34" s="835"/>
      <c r="P34" s="835"/>
      <c r="Q34" s="835"/>
      <c r="R34" s="835"/>
      <c r="S34" s="835"/>
      <c r="T34" s="835"/>
      <c r="U34" s="835"/>
      <c r="V34" s="835"/>
      <c r="W34" s="835"/>
      <c r="X34" s="835"/>
      <c r="Y34" s="835"/>
      <c r="Z34" s="835"/>
      <c r="AA34" s="835"/>
      <c r="AB34" s="835"/>
      <c r="AC34" s="835"/>
      <c r="AD34" s="835"/>
      <c r="AE34" s="835"/>
      <c r="AF34" s="846"/>
    </row>
    <row r="35" spans="1:32" ht="21.95" customHeight="1">
      <c r="A35" s="816"/>
      <c r="B35" s="816"/>
      <c r="C35" s="816"/>
      <c r="D35" s="816"/>
      <c r="E35" s="816"/>
      <c r="F35" s="816"/>
      <c r="G35" s="829"/>
      <c r="H35" s="835"/>
      <c r="I35" s="835"/>
      <c r="J35" s="835"/>
      <c r="K35" s="835"/>
      <c r="L35" s="835"/>
      <c r="M35" s="835"/>
      <c r="N35" s="835"/>
      <c r="O35" s="835"/>
      <c r="P35" s="835"/>
      <c r="Q35" s="835"/>
      <c r="R35" s="835"/>
      <c r="S35" s="835"/>
      <c r="T35" s="835"/>
      <c r="U35" s="835"/>
      <c r="V35" s="835"/>
      <c r="W35" s="835"/>
      <c r="X35" s="835"/>
      <c r="Y35" s="835"/>
      <c r="Z35" s="835"/>
      <c r="AA35" s="835"/>
      <c r="AB35" s="835"/>
      <c r="AC35" s="835"/>
      <c r="AD35" s="835"/>
      <c r="AE35" s="835"/>
      <c r="AF35" s="846"/>
    </row>
    <row r="36" spans="1:32" ht="21.95" customHeight="1">
      <c r="A36" s="816"/>
      <c r="B36" s="816"/>
      <c r="C36" s="816"/>
      <c r="D36" s="816"/>
      <c r="E36" s="816"/>
      <c r="F36" s="816"/>
      <c r="G36" s="829"/>
      <c r="H36" s="835"/>
      <c r="I36" s="835"/>
      <c r="J36" s="835"/>
      <c r="K36" s="835"/>
      <c r="L36" s="835"/>
      <c r="M36" s="835"/>
      <c r="N36" s="835"/>
      <c r="O36" s="835"/>
      <c r="P36" s="835"/>
      <c r="Q36" s="835"/>
      <c r="R36" s="835"/>
      <c r="S36" s="835"/>
      <c r="T36" s="835"/>
      <c r="U36" s="835"/>
      <c r="V36" s="835"/>
      <c r="W36" s="835"/>
      <c r="X36" s="835"/>
      <c r="Y36" s="835"/>
      <c r="Z36" s="835"/>
      <c r="AA36" s="835"/>
      <c r="AB36" s="835"/>
      <c r="AC36" s="835"/>
      <c r="AD36" s="835"/>
      <c r="AE36" s="835"/>
      <c r="AF36" s="846"/>
    </row>
    <row r="37" spans="1:32" ht="21.95" customHeight="1">
      <c r="A37" s="816"/>
      <c r="B37" s="816"/>
      <c r="C37" s="816"/>
      <c r="D37" s="816"/>
      <c r="E37" s="816"/>
      <c r="F37" s="816"/>
      <c r="G37" s="829"/>
      <c r="H37" s="835"/>
      <c r="I37" s="835"/>
      <c r="J37" s="835"/>
      <c r="K37" s="835"/>
      <c r="L37" s="835"/>
      <c r="M37" s="835"/>
      <c r="N37" s="835"/>
      <c r="O37" s="835"/>
      <c r="P37" s="835"/>
      <c r="Q37" s="835"/>
      <c r="R37" s="835"/>
      <c r="S37" s="835"/>
      <c r="T37" s="835"/>
      <c r="U37" s="835"/>
      <c r="V37" s="835"/>
      <c r="W37" s="835"/>
      <c r="X37" s="835"/>
      <c r="Y37" s="835"/>
      <c r="Z37" s="835"/>
      <c r="AA37" s="835"/>
      <c r="AB37" s="835"/>
      <c r="AC37" s="835"/>
      <c r="AD37" s="835"/>
      <c r="AE37" s="835"/>
      <c r="AF37" s="846"/>
    </row>
    <row r="38" spans="1:32" ht="21.95" customHeight="1">
      <c r="A38" s="816"/>
      <c r="B38" s="816"/>
      <c r="C38" s="816"/>
      <c r="D38" s="816"/>
      <c r="E38" s="816"/>
      <c r="F38" s="816"/>
      <c r="G38" s="829"/>
      <c r="H38" s="835"/>
      <c r="I38" s="835"/>
      <c r="J38" s="835"/>
      <c r="K38" s="835"/>
      <c r="L38" s="835"/>
      <c r="M38" s="835"/>
      <c r="N38" s="835"/>
      <c r="O38" s="835"/>
      <c r="P38" s="835"/>
      <c r="Q38" s="835"/>
      <c r="R38" s="835"/>
      <c r="S38" s="835"/>
      <c r="T38" s="835"/>
      <c r="U38" s="835"/>
      <c r="V38" s="835"/>
      <c r="W38" s="835"/>
      <c r="X38" s="835"/>
      <c r="Y38" s="835"/>
      <c r="Z38" s="835"/>
      <c r="AA38" s="835"/>
      <c r="AB38" s="835"/>
      <c r="AC38" s="835"/>
      <c r="AD38" s="835"/>
      <c r="AE38" s="835"/>
      <c r="AF38" s="846"/>
    </row>
    <row r="39" spans="1:32" ht="21.95" customHeight="1">
      <c r="A39" s="816"/>
      <c r="B39" s="816"/>
      <c r="C39" s="816"/>
      <c r="D39" s="816"/>
      <c r="E39" s="816"/>
      <c r="F39" s="816"/>
      <c r="G39" s="829"/>
      <c r="H39" s="835"/>
      <c r="I39" s="835"/>
      <c r="J39" s="835"/>
      <c r="K39" s="835"/>
      <c r="L39" s="835"/>
      <c r="M39" s="835"/>
      <c r="N39" s="835"/>
      <c r="O39" s="835"/>
      <c r="P39" s="835"/>
      <c r="Q39" s="835"/>
      <c r="R39" s="835"/>
      <c r="S39" s="835"/>
      <c r="T39" s="835"/>
      <c r="U39" s="835"/>
      <c r="V39" s="835"/>
      <c r="W39" s="835"/>
      <c r="X39" s="835"/>
      <c r="Y39" s="835"/>
      <c r="Z39" s="835"/>
      <c r="AA39" s="835"/>
      <c r="AB39" s="835"/>
      <c r="AC39" s="835"/>
      <c r="AD39" s="835"/>
      <c r="AE39" s="835"/>
      <c r="AF39" s="846"/>
    </row>
    <row r="40" spans="1:32" ht="21.95" customHeight="1">
      <c r="A40" s="816"/>
      <c r="B40" s="816"/>
      <c r="C40" s="816"/>
      <c r="D40" s="816"/>
      <c r="E40" s="816"/>
      <c r="F40" s="816"/>
      <c r="G40" s="830"/>
      <c r="H40" s="836"/>
      <c r="I40" s="836"/>
      <c r="J40" s="836"/>
      <c r="K40" s="836"/>
      <c r="L40" s="836"/>
      <c r="M40" s="836"/>
      <c r="N40" s="836"/>
      <c r="O40" s="836"/>
      <c r="P40" s="836"/>
      <c r="Q40" s="836"/>
      <c r="R40" s="836"/>
      <c r="S40" s="836"/>
      <c r="T40" s="836"/>
      <c r="U40" s="836"/>
      <c r="V40" s="836"/>
      <c r="W40" s="836"/>
      <c r="X40" s="836"/>
      <c r="Y40" s="836"/>
      <c r="Z40" s="836"/>
      <c r="AA40" s="836"/>
      <c r="AB40" s="836"/>
      <c r="AC40" s="836"/>
      <c r="AD40" s="836"/>
      <c r="AE40" s="836"/>
      <c r="AF40" s="847"/>
    </row>
    <row r="41" spans="1:32" ht="21" customHeight="1"/>
    <row r="42" spans="1:32" ht="27.75" customHeight="1"/>
    <row r="43" spans="1:32" ht="19.5" customHeight="1"/>
    <row r="44" spans="1:32" ht="19.5" customHeight="1"/>
    <row r="45" spans="1:32" ht="19.5" customHeight="1"/>
    <row r="46" spans="1:32" ht="24.75" customHeight="1"/>
    <row r="47" spans="1:32" ht="21" customHeight="1"/>
    <row r="48" spans="1:32" ht="16.5" customHeight="1"/>
    <row r="49" ht="16.5" customHeight="1"/>
    <row r="52" ht="13.5" customHeight="1"/>
  </sheetData>
  <sheetProtection sheet="1" objects="1" scenarios="1"/>
  <mergeCells count="45">
    <mergeCell ref="G1:I1"/>
    <mergeCell ref="J1:L1"/>
    <mergeCell ref="M1:O1"/>
    <mergeCell ref="P1:R1"/>
    <mergeCell ref="S1:U1"/>
    <mergeCell ref="V1:X1"/>
    <mergeCell ref="Y1:AF1"/>
    <mergeCell ref="A7:AF7"/>
    <mergeCell ref="U9:AE9"/>
    <mergeCell ref="F11:L11"/>
    <mergeCell ref="T13:AE13"/>
    <mergeCell ref="T14:AD14"/>
    <mergeCell ref="AP14:AU14"/>
    <mergeCell ref="T15:AE15"/>
    <mergeCell ref="A17:AF17"/>
    <mergeCell ref="A18:F18"/>
    <mergeCell ref="G18:AF18"/>
    <mergeCell ref="A19:F19"/>
    <mergeCell ref="G19:I19"/>
    <mergeCell ref="J19:AF19"/>
    <mergeCell ref="A20:F20"/>
    <mergeCell ref="G20:I20"/>
    <mergeCell ref="J20:U20"/>
    <mergeCell ref="V20:Y20"/>
    <mergeCell ref="Z20:AF20"/>
    <mergeCell ref="A21:F21"/>
    <mergeCell ref="G21:I21"/>
    <mergeCell ref="J21:R21"/>
    <mergeCell ref="S21:U21"/>
    <mergeCell ref="V21:AF21"/>
    <mergeCell ref="A22:F22"/>
    <mergeCell ref="G22:Q22"/>
    <mergeCell ref="R22:U22"/>
    <mergeCell ref="V22:AF22"/>
    <mergeCell ref="A23:F23"/>
    <mergeCell ref="G23:Q23"/>
    <mergeCell ref="R23:U23"/>
    <mergeCell ref="V23:AF23"/>
    <mergeCell ref="A24:F24"/>
    <mergeCell ref="G24:P24"/>
    <mergeCell ref="R24:U24"/>
    <mergeCell ref="V24:AF24"/>
    <mergeCell ref="AJ6:AR7"/>
    <mergeCell ref="A25:F40"/>
    <mergeCell ref="G25:AF40"/>
  </mergeCells>
  <phoneticPr fontId="20"/>
  <conditionalFormatting sqref="A1:AF1048576">
    <cfRule type="expression" dxfId="18" priority="1" stopIfTrue="1">
      <formula>AND(CELL("protect",A1)=0,入力欄色付)</formula>
    </cfRule>
  </conditionalFormatting>
  <printOptions horizontalCentered="1"/>
  <pageMargins left="0.78740157480314965" right="0.78740157480314965" top="0.39370078740157483" bottom="0.59055118110236227" header="0" footer="0"/>
  <pageSetup paperSize="9" firstPageNumber="0" fitToWidth="1" fitToHeight="1" orientation="portrait" usePrinterDefaults="1" blackAndWhite="1" useFirstPageNumber="1" r:id="rId1"/>
  <headerFooter scaleWithDoc="0" alignWithMargins="0"/>
  <drawing r:id="rId2"/>
  <legacyDrawing r:id="rId3"/>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18</vt:i4>
      </vt:variant>
    </vt:vector>
  </HeadingPairs>
  <TitlesOfParts>
    <vt:vector size="18" baseType="lpstr">
      <vt:lpstr>環境設定</vt:lpstr>
      <vt:lpstr>共通情報</vt:lpstr>
      <vt:lpstr>水道申込</vt:lpstr>
      <vt:lpstr>水道報告</vt:lpstr>
      <vt:lpstr>裏図面</vt:lpstr>
      <vt:lpstr>水道減免</vt:lpstr>
      <vt:lpstr>給水確認</vt:lpstr>
      <vt:lpstr>確認申請</vt:lpstr>
      <vt:lpstr>工事着手</vt:lpstr>
      <vt:lpstr>工事完了</vt:lpstr>
      <vt:lpstr>使用開始</vt:lpstr>
      <vt:lpstr>除害申請</vt:lpstr>
      <vt:lpstr>除害完了</vt:lpstr>
      <vt:lpstr>除害休止</vt:lpstr>
      <vt:lpstr>自家水届</vt:lpstr>
      <vt:lpstr>下水減免</vt:lpstr>
      <vt:lpstr>排水確認</vt:lpstr>
      <vt:lpstr>下水承諾書</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U6965</dc:creator>
  <cp:lastModifiedBy>100556</cp:lastModifiedBy>
  <cp:lastPrinted>2024-03-06T01:48:40Z</cp:lastPrinted>
  <dcterms:created xsi:type="dcterms:W3CDTF">2006-08-01T01:58:44Z</dcterms:created>
  <dcterms:modified xsi:type="dcterms:W3CDTF">2024-03-06T05:00:14Z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4" baseType="lpwstr">
      <vt:lpwstr>3.1.10.0</vt:lpwstr>
      <vt:lpwstr>3.1.6.0</vt:lpwstr>
      <vt:lpwstr>3.1.7.0</vt:lpwstr>
      <vt:lpwstr>3.1.9.0</vt:lpwstr>
    </vt:vector>
  </property>
  <property fmtid="{DCFEDD21-7773-49B2-8022-6FC58DB5260B}" pid="3" name="LastSavedVersion">
    <vt:lpwstr>3.1.10.0</vt:lpwstr>
  </property>
  <property fmtid="{DCFEDD21-7773-49B2-8022-6FC58DB5260B}" pid="4" name="LastSavedDate">
    <vt:filetime>2024-03-06T05:00:14Z</vt:filetime>
  </property>
</Properties>
</file>