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20" yWindow="-120" windowWidth="29040" windowHeight="15840" tabRatio="897"/>
  </bookViews>
  <sheets>
    <sheet name="様式（原本）" sheetId="27" r:id="rId1"/>
    <sheet name="実施箇所・実施量別紙" sheetId="24" r:id="rId2"/>
  </sheets>
  <externalReferences>
    <externalReference r:id="rId3"/>
  </externalReferences>
  <definedNames>
    <definedName name="横瀬">#REF!+#REF!</definedName>
    <definedName name="横瀬" localSheetId="0">[1]字一覧!$BM$3+[1]字一覧!$BM$3:$BM$5</definedName>
    <definedName name="中家今新田">#REF!</definedName>
    <definedName name="一日市">#REF!</definedName>
    <definedName name="井口新田">#REF!</definedName>
    <definedName name="諏訪町一丁目">#REF!</definedName>
    <definedName name="柳原一丁目">#REF!</definedName>
    <definedName name="松川">#REF!</definedName>
    <definedName name="本町二丁目">#REF!</definedName>
    <definedName name="伊勢島">#REF!</definedName>
    <definedName name="水沢">#REF!</definedName>
    <definedName name="稲荷町一丁目">#REF!</definedName>
    <definedName name="下田">#REF!</definedName>
    <definedName name="穴沢">#REF!</definedName>
    <definedName name="芋鞘">#REF!</definedName>
    <definedName name="本町一丁目">#REF!</definedName>
    <definedName name="今泉">#REF!</definedName>
    <definedName name="横根">#REF!</definedName>
    <definedName name="江口">#REF!</definedName>
    <definedName name="浦町一丁目">#REF!</definedName>
    <definedName name="小庭名新田">#REF!</definedName>
    <definedName name="宇津野">#REF!</definedName>
    <definedName name="下新田">#REF!</definedName>
    <definedName name="横町一丁目">#REF!</definedName>
    <definedName name="岡新田">#REF!</definedName>
    <definedName name="細野">#REF!</definedName>
    <definedName name="下折立">#REF!</definedName>
    <definedName name="下倉">#REF!</definedName>
    <definedName name="和田">#REF!</definedName>
    <definedName name="十日町">#REF!</definedName>
    <definedName name="下島">#REF!</definedName>
    <definedName name="干溝">#REF!</definedName>
    <definedName name="山口">#REF!</definedName>
    <definedName name="新保新田">#REF!</definedName>
    <definedName name="吉原">#REF!</definedName>
    <definedName name="吉水">#REF!</definedName>
    <definedName name="新道島">#REF!</definedName>
    <definedName name="須原">#REF!</definedName>
    <definedName name="清本">#REF!</definedName>
    <definedName name="吉田">#REF!</definedName>
    <definedName name="堀">#REF!</definedName>
    <definedName name="吉平">#REF!</definedName>
    <definedName name="宮沢新田">#REF!</definedName>
    <definedName name="上折立">#REF!</definedName>
    <definedName name="宮椿新田">#REF!</definedName>
    <definedName name="雷土">#REF!</definedName>
    <definedName name="魚野地">#REF!</definedName>
    <definedName name="大石">#REF!</definedName>
    <definedName name="栗山">#REF!</definedName>
    <definedName name="金ヶ沢">#REF!</definedName>
    <definedName name="蓑和田">#REF!</definedName>
    <definedName name="須川">#REF!</definedName>
    <definedName name="四日町">#REF!</definedName>
    <definedName name="原">#REF!</definedName>
    <definedName name="原虫野">#REF!</definedName>
    <definedName name="古新田">#REF!</definedName>
    <definedName name="根小屋">#REF!</definedName>
    <definedName name="広">#REF!</definedName>
    <definedName name="上長鳥新田">#REF!</definedName>
    <definedName name="守">#REF!</definedName>
    <definedName name="西名新田">#REF!</definedName>
    <definedName name="小庭名">#REF!</definedName>
    <definedName name="江口新田">#REF!</definedName>
    <definedName name="高倉">#REF!</definedName>
    <definedName name="佐梨">#REF!</definedName>
    <definedName name="大塚新田">#REF!</definedName>
    <definedName name="山田">#REF!</definedName>
    <definedName name="三ツ又">#REF!</definedName>
    <definedName name="三渕沢">#REF!</definedName>
    <definedName name="字一覧">#REF!</definedName>
    <definedName name="七日市">#REF!</definedName>
    <definedName name="七日市新田">#REF!</definedName>
    <definedName name="渋川">#REF!</definedName>
    <definedName name="小">#REF!</definedName>
    <definedName name="小出島">#REF!</definedName>
    <definedName name="小平尾">#REF!</definedName>
    <definedName name="上原">#REF!</definedName>
    <definedName name="新保">#REF!</definedName>
    <definedName name="親柄">#REF!</definedName>
    <definedName name="西名">#REF!</definedName>
    <definedName name="青島">#REF!</definedName>
    <definedName name="赤土">#REF!</definedName>
    <definedName name="折立又新田">#REF!</definedName>
    <definedName name="泉沢">#REF!</definedName>
    <definedName name="東中">#REF!</definedName>
    <definedName name="大芋川">#REF!</definedName>
    <definedName name="大浦">#REF!</definedName>
    <definedName name="大浦新田">#REF!</definedName>
    <definedName name="大原新田">#REF!</definedName>
    <definedName name="大倉">#REF!</definedName>
    <definedName name="大倉沢">#REF!</definedName>
    <definedName name="大沢">#REF!</definedName>
    <definedName name="大湯温泉">#REF!</definedName>
    <definedName name="大栃山">#REF!</definedName>
    <definedName name="中島">#REF!</definedName>
    <definedName name="大白川">#REF!</definedName>
    <definedName name="池平">#REF!</definedName>
    <definedName name="池平新田">#REF!</definedName>
    <definedName name="中ノ島">#REF!</definedName>
    <definedName name="中家">#REF!</definedName>
    <definedName name="中家新田">#REF!</definedName>
    <definedName name="中原">#REF!</definedName>
    <definedName name="中子沢">#REF!</definedName>
    <definedName name="中島新田">#REF!</definedName>
    <definedName name="虫野">#REF!</definedName>
    <definedName name="明神">#REF!</definedName>
    <definedName name="長鳥">#REF!</definedName>
    <definedName name="長堀新田">#REF!</definedName>
    <definedName name="田戸">#REF!</definedName>
    <definedName name="田小屋">#REF!</definedName>
    <definedName name="田尻">#REF!</definedName>
    <definedName name="田川">#REF!</definedName>
    <definedName name="田中">#REF!</definedName>
    <definedName name="東野名">#REF!</definedName>
    <definedName name="湯">#REF!</definedName>
    <definedName name="湯之谷芋川">#REF!</definedName>
    <definedName name="道島新田">#REF!</definedName>
    <definedName name="徳田">#REF!</definedName>
    <definedName name="日渡新田">#REF!</definedName>
    <definedName name="入">#REF!</definedName>
    <definedName name="板木">#REF!</definedName>
    <definedName name="福山新田">#REF!</definedName>
    <definedName name="福田新田">#REF!</definedName>
    <definedName name="平野又">#REF!</definedName>
    <definedName name="並柳">#REF!</definedName>
    <definedName name="米沢">#REF!</definedName>
    <definedName name="堀之内">#REF!</definedName>
    <definedName name="本町三丁目">#REF!</definedName>
    <definedName name="茂沢">#REF!</definedName>
    <definedName name="与五郎新田">#REF!</definedName>
    <definedName name="雷土新田">#REF!</definedName>
    <definedName name="葎沢">#REF!</definedName>
    <definedName name="竜光">#REF!</definedName>
    <definedName name="連日">#REF!</definedName>
    <definedName name="和長島">#REF!</definedName>
    <definedName name="_xlnm._FilterDatabase" localSheetId="0" hidden="1">'様式（原本）'!$B$5:$U$5</definedName>
    <definedName name="_xlnm.Print_Area" localSheetId="0">'様式（原本）'!$A$1:$U$38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101150</author>
  </authors>
  <commentList>
    <comment ref="D2" authorId="0">
      <text>
        <r>
          <rPr>
            <sz val="11"/>
            <color theme="1"/>
            <rFont val="ＭＳ Ｐゴシック"/>
          </rPr>
          <t>【1】　入力不要</t>
        </r>
      </text>
    </comment>
    <comment ref="H2" authorId="0">
      <text>
        <r>
          <rPr>
            <sz val="11"/>
            <color theme="1"/>
            <rFont val="ＭＳ Ｐゴシック"/>
          </rPr>
          <t>【2】 申請日付を入力</t>
        </r>
      </text>
    </comment>
    <comment ref="H7" authorId="0">
      <text>
        <r>
          <rPr>
            <sz val="11"/>
            <color theme="1"/>
            <rFont val="ＭＳ Ｐゴシック"/>
          </rPr>
          <t>【3】 申請者住所氏名を入力</t>
        </r>
      </text>
    </comment>
    <comment ref="D21" authorId="0">
      <text>
        <r>
          <rPr>
            <sz val="10"/>
            <color theme="1"/>
            <rFont val="ＭＳ Ｐゴシック"/>
          </rPr>
          <t>【5-1】プルダウンメニューから選択。ない場合は直接入力</t>
        </r>
      </text>
    </comment>
    <comment ref="D27" authorId="0">
      <text>
        <r>
          <rPr>
            <sz val="11"/>
            <color theme="1"/>
            <rFont val="ＭＳ Ｐゴシック"/>
          </rPr>
          <t>　すべて「機械除雪」の説明と同様</t>
        </r>
      </text>
    </comment>
    <comment ref="F21" authorId="0">
      <text>
        <r>
          <rPr>
            <sz val="11"/>
            <color theme="1"/>
            <rFont val="ＭＳ Ｐゴシック"/>
          </rPr>
          <t>【6】　委託先等を直接入力</t>
        </r>
      </text>
    </comment>
    <comment ref="H34" authorId="0">
      <text>
        <r>
          <rPr>
            <sz val="11"/>
            <color theme="1"/>
            <rFont val="ＭＳ Ｐゴシック"/>
          </rPr>
          <t>【9】該当欄に「〇」。補助金額の計算に影響。　
　・ 免税事業者・・・・・・・・・課税期間の基準期間における課税売上高が1,000万円以下
　・ 簡易課税制度採用・・・課税売上額が5,000万以下の場合に選択可能。一定の割合をかけて納税額を算出する。
　・ 一般事業者の該当欄は、一般事業者に聞取りをして該当欄に〇をする。</t>
        </r>
      </text>
    </comment>
    <comment ref="M6" authorId="0">
      <text>
        <r>
          <rPr>
            <sz val="10"/>
            <color theme="1"/>
            <rFont val="ＭＳ Ｐゴシック"/>
          </rPr>
          <t>入力不要</t>
        </r>
      </text>
    </comment>
    <comment ref="Q6" authorId="0">
      <text>
        <r>
          <rPr>
            <sz val="11"/>
            <color theme="1"/>
            <rFont val="ＭＳ Ｐゴシック"/>
          </rPr>
          <t>【11】　下の「4　補助金額」の事業区分（1～7のいずれか）を直接入力</t>
        </r>
      </text>
    </comment>
    <comment ref="R6" authorId="0">
      <text>
        <r>
          <rPr>
            <sz val="11"/>
            <color theme="1"/>
            <rFont val="ＭＳ Ｐゴシック"/>
          </rPr>
          <t>【12】 事業実施日を入力。
例）4/1・4/1～4/5など</t>
        </r>
      </text>
    </comment>
    <comment ref="S6" authorId="0">
      <text>
        <r>
          <rPr>
            <sz val="10"/>
            <color theme="1"/>
            <rFont val="ＭＳ Ｐゴシック"/>
          </rPr>
          <t xml:space="preserve">【13】 実施量を入力。
「作付面積」や「耕作面積」の
数値を上回らないように注意。
</t>
        </r>
      </text>
    </comment>
    <comment ref="G21" authorId="0">
      <text>
        <r>
          <rPr>
            <sz val="10"/>
            <color rgb="FFFF0000"/>
            <rFont val="ＭＳ Ｐゴシック"/>
          </rPr>
          <t>【7】金額は、すべての項目で「税込」で入力（消費税は自動計算）</t>
        </r>
      </text>
    </comment>
    <comment ref="P22" authorId="0">
      <text>
        <r>
          <rPr>
            <sz val="11"/>
            <color theme="1"/>
            <rFont val="ＭＳ Ｐゴシック"/>
          </rPr>
          <t>【14】　「２ 事業に要した経費」を
参照して税込金額を直接入力</t>
        </r>
      </text>
    </comment>
    <comment ref="U22" authorId="0">
      <text>
        <r>
          <rPr>
            <sz val="11"/>
            <color theme="1"/>
            <rFont val="ＭＳ Ｐゴシック"/>
          </rPr>
          <t>【15】 各事業基準区分ごとに低い額が自動的に入力される</t>
        </r>
      </text>
    </comment>
    <comment ref="U33" authorId="0">
      <text>
        <r>
          <rPr>
            <sz val="11"/>
            <color theme="1"/>
            <rFont val="ＭＳ Ｐゴシック"/>
          </rPr>
          <t>【16】 「※ 消費税の納税対応状況」により変動するため、〇が入力されているか注意</t>
        </r>
      </text>
    </comment>
    <comment ref="V3" authorId="0">
      <text>
        <r>
          <rPr>
            <b/>
            <sz val="11"/>
            <color rgb="FF0070C0"/>
            <rFont val="ＭＳ Ｐゴシック"/>
          </rPr>
          <t>手順を示したコメント欄が邪魔だったら、全てを範囲指定して右クリック→「コメントの削除」
または、コメントの入ったセルを右クリック→「コメントの非表示」
または、「校閲」タブ→「すべてのコメントを表示」で切替</t>
        </r>
      </text>
    </comment>
    <comment ref="C15" authorId="0">
      <text>
        <r>
          <rPr>
            <sz val="11"/>
            <color theme="1"/>
            <rFont val="ＭＳ Ｐゴシック"/>
          </rPr>
          <t>【4】 「事業の種類」「対象作物」「対象農地等」でそれぞれチェックを入れる</t>
        </r>
      </text>
    </comment>
    <comment ref="I21" authorId="0">
      <text>
        <r>
          <rPr>
            <sz val="10.5"/>
            <color theme="1"/>
            <rFont val="ＭＳ Ｐゴシック"/>
          </rPr>
          <t>【8-1】数量を入力</t>
        </r>
      </text>
    </comment>
    <comment ref="E21" authorId="0">
      <text>
        <r>
          <rPr>
            <sz val="10"/>
            <color theme="1"/>
            <rFont val="ＭＳ Ｐゴシック"/>
          </rPr>
          <t>【5-2】プルダウンメニューから選択。ない場合は直接入力</t>
        </r>
      </text>
    </comment>
    <comment ref="J21" authorId="0">
      <text>
        <r>
          <rPr>
            <sz val="10.5"/>
            <color theme="1"/>
            <rFont val="ＭＳ Ｐゴシック"/>
          </rPr>
          <t>【8-2】数量の単位を入力</t>
        </r>
      </text>
    </comment>
    <comment ref="K21" authorId="0">
      <text>
        <r>
          <rPr>
            <sz val="10"/>
            <color theme="1"/>
            <rFont val="ＭＳ Ｐゴシック"/>
          </rPr>
          <t>（備考）必要に応じて入力</t>
        </r>
      </text>
    </comment>
    <comment ref="G27" authorId="0">
      <text>
        <r>
          <rPr>
            <sz val="11"/>
            <color theme="1"/>
            <rFont val="ＭＳ Ｐゴシック"/>
          </rPr>
          <t>「機械除雪」欄同様に入力</t>
        </r>
      </text>
    </comment>
    <comment ref="N6" authorId="0">
      <text>
        <r>
          <rPr>
            <sz val="11"/>
            <color theme="1"/>
            <rFont val="ＭＳ Ｐゴシック"/>
          </rPr>
          <t>【10】事業を実施した
ほ場の住所を一筆ずつ
入力</t>
        </r>
      </text>
    </comment>
    <comment ref="M17" authorId="0">
      <text>
        <r>
          <rPr>
            <sz val="10"/>
            <color theme="1"/>
            <rFont val="ＭＳ Ｐゴシック"/>
          </rPr>
          <t>【補足】ほ場が多い場合は事業区分別に「大字〇〇△△番地　外」と直接入力し、事業実施量は区分ごとの合計値を直接入力する。あわせて「実施箇所・実施量別紙」シートに明細を入力する</t>
        </r>
      </text>
    </comment>
    <comment ref="U38" authorId="0">
      <text>
        <r>
          <rPr>
            <sz val="11"/>
            <color theme="1"/>
            <rFont val="ＭＳ Ｐゴシック"/>
          </rPr>
          <t xml:space="preserve">
【17】「両面印刷」で印刷し、ほかの提出書類と
ひとまとめにして、提出。
補助金の振込は、７～８月末以降となる予定。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<sst xmlns="http://schemas.openxmlformats.org/spreadsheetml/2006/main" xmlns:r="http://schemas.openxmlformats.org/officeDocument/2006/relationships" count="90" uniqueCount="90">
  <si>
    <t>一括比例配分方式</t>
    <rPh sb="0" eb="2">
      <t>イッカツ</t>
    </rPh>
    <rPh sb="2" eb="4">
      <t>ヒレイ</t>
    </rPh>
    <rPh sb="4" eb="6">
      <t>ハイブン</t>
    </rPh>
    <rPh sb="6" eb="8">
      <t>ホウシキ</t>
    </rPh>
    <phoneticPr fontId="2"/>
  </si>
  <si>
    <t>区分</t>
    <rPh sb="0" eb="2">
      <t>クブン</t>
    </rPh>
    <phoneticPr fontId="2"/>
  </si>
  <si>
    <t>申請者</t>
    <rPh sb="0" eb="2">
      <t>シンセイ</t>
    </rPh>
    <rPh sb="2" eb="3">
      <t>シャ</t>
    </rPh>
    <phoneticPr fontId="2"/>
  </si>
  <si>
    <t>自己所有
機械</t>
    <rPh sb="0" eb="2">
      <t>ジコ</t>
    </rPh>
    <rPh sb="2" eb="4">
      <t>ショユウ</t>
    </rPh>
    <rPh sb="5" eb="7">
      <t>キカイ</t>
    </rPh>
    <phoneticPr fontId="2"/>
  </si>
  <si>
    <t>消費税込み</t>
    <rPh sb="0" eb="2">
      <t>ショウヒ</t>
    </rPh>
    <rPh sb="2" eb="3">
      <t>ゼイ</t>
    </rPh>
    <rPh sb="3" eb="4">
      <t>コ</t>
    </rPh>
    <phoneticPr fontId="2"/>
  </si>
  <si>
    <t>機械除雪</t>
    <rPh sb="0" eb="2">
      <t>キカイ</t>
    </rPh>
    <rPh sb="2" eb="4">
      <t>ジョセツ</t>
    </rPh>
    <phoneticPr fontId="2"/>
  </si>
  <si>
    <t>①（表面２より）</t>
  </si>
  <si>
    <t>　５ 添付書類</t>
    <rPh sb="3" eb="5">
      <t>テンプ</t>
    </rPh>
    <rPh sb="5" eb="7">
      <t>ショルイ</t>
    </rPh>
    <phoneticPr fontId="2"/>
  </si>
  <si>
    <t>計</t>
    <rPh sb="0" eb="1">
      <t>ケイ</t>
    </rPh>
    <phoneticPr fontId="2"/>
  </si>
  <si>
    <t>うち消費税額</t>
    <rPh sb="2" eb="5">
      <t>ショウヒゼイ</t>
    </rPh>
    <rPh sb="5" eb="6">
      <t>ガク</t>
    </rPh>
    <phoneticPr fontId="2"/>
  </si>
  <si>
    <t>事業の種類</t>
    <rPh sb="0" eb="2">
      <t>ジギョウ</t>
    </rPh>
    <rPh sb="3" eb="5">
      <t>シュルイ</t>
    </rPh>
    <phoneticPr fontId="2"/>
  </si>
  <si>
    <t>字</t>
    <rPh sb="0" eb="1">
      <t>アザ</t>
    </rPh>
    <phoneticPr fontId="2"/>
  </si>
  <si>
    <t>150㎝以上</t>
    <rPh sb="4" eb="6">
      <t>イジョウ</t>
    </rPh>
    <phoneticPr fontId="2"/>
  </si>
  <si>
    <t>150㎝未満</t>
    <rPh sb="4" eb="6">
      <t>ミマン</t>
    </rPh>
    <phoneticPr fontId="2"/>
  </si>
  <si>
    <t>耕作道</t>
    <rPh sb="0" eb="2">
      <t>コウサク</t>
    </rPh>
    <rPh sb="2" eb="3">
      <t>ドウ</t>
    </rPh>
    <phoneticPr fontId="2"/>
  </si>
  <si>
    <t>事業実施量</t>
  </si>
  <si>
    <t>委託・借入・購入先</t>
    <rPh sb="0" eb="2">
      <t>イタク</t>
    </rPh>
    <rPh sb="3" eb="5">
      <t>カリイレ</t>
    </rPh>
    <rPh sb="6" eb="8">
      <t>コウニュウ</t>
    </rPh>
    <rPh sb="8" eb="9">
      <t>サキ</t>
    </rPh>
    <phoneticPr fontId="2"/>
  </si>
  <si>
    <t>　受付者印</t>
    <rPh sb="1" eb="3">
      <t>ウケツケ</t>
    </rPh>
    <rPh sb="3" eb="4">
      <t>シャ</t>
    </rPh>
    <rPh sb="4" eb="5">
      <t>イン</t>
    </rPh>
    <phoneticPr fontId="2"/>
  </si>
  <si>
    <t>消雪促進剤散布</t>
    <rPh sb="0" eb="2">
      <t>ショウセツ</t>
    </rPh>
    <rPh sb="2" eb="5">
      <t>ソクシンザイ</t>
    </rPh>
    <rPh sb="5" eb="7">
      <t>サンプ</t>
    </rPh>
    <phoneticPr fontId="2"/>
  </si>
  <si>
    <t>事業実施日</t>
    <rPh sb="0" eb="2">
      <t>ジギョウ</t>
    </rPh>
    <rPh sb="2" eb="4">
      <t>ジッシ</t>
    </rPh>
    <rPh sb="4" eb="5">
      <t>ヒ</t>
    </rPh>
    <phoneticPr fontId="2"/>
  </si>
  <si>
    <t>１ 事業の実施区分</t>
    <rPh sb="2" eb="4">
      <t>ジギョウ</t>
    </rPh>
    <rPh sb="5" eb="7">
      <t>ジッシ</t>
    </rPh>
    <rPh sb="7" eb="9">
      <t>クブン</t>
    </rPh>
    <phoneticPr fontId="2"/>
  </si>
  <si>
    <t>免税事業者</t>
    <rPh sb="0" eb="2">
      <t>メンゼイ</t>
    </rPh>
    <rPh sb="2" eb="5">
      <t>ジギョウシャ</t>
    </rPh>
    <phoneticPr fontId="2"/>
  </si>
  <si>
    <t>金額（円）</t>
    <rPh sb="0" eb="2">
      <t>キンガク</t>
    </rPh>
    <rPh sb="3" eb="4">
      <t>エン</t>
    </rPh>
    <phoneticPr fontId="2"/>
  </si>
  <si>
    <t>機械散布</t>
  </si>
  <si>
    <t>対象作物</t>
    <rPh sb="0" eb="2">
      <t>タイショウ</t>
    </rPh>
    <rPh sb="2" eb="4">
      <t>サクモツ</t>
    </rPh>
    <phoneticPr fontId="2"/>
  </si>
  <si>
    <t>対象農地等</t>
    <rPh sb="0" eb="2">
      <t>タイショウ</t>
    </rPh>
    <rPh sb="2" eb="4">
      <t>ノウチ</t>
    </rPh>
    <rPh sb="4" eb="5">
      <t>トウ</t>
    </rPh>
    <phoneticPr fontId="2"/>
  </si>
  <si>
    <t>種類</t>
    <rPh sb="0" eb="2">
      <t>シュルイ</t>
    </rPh>
    <phoneticPr fontId="2"/>
  </si>
  <si>
    <t xml:space="preserve">  確認欄（※申請者は記入不要）</t>
    <rPh sb="2" eb="4">
      <t>カクニン</t>
    </rPh>
    <rPh sb="4" eb="5">
      <t>ラン</t>
    </rPh>
    <rPh sb="7" eb="10">
      <t>シンセイシャ</t>
    </rPh>
    <rPh sb="11" eb="13">
      <t>キニュウ</t>
    </rPh>
    <rPh sb="13" eb="15">
      <t>フヨウ</t>
    </rPh>
    <phoneticPr fontId="2"/>
  </si>
  <si>
    <t>手作業散布
土</t>
    <rPh sb="0" eb="1">
      <t>テ</t>
    </rPh>
    <rPh sb="1" eb="3">
      <t>サギョウ</t>
    </rPh>
    <rPh sb="3" eb="5">
      <t>サンプ</t>
    </rPh>
    <rPh sb="6" eb="7">
      <t>ツチ</t>
    </rPh>
    <phoneticPr fontId="2"/>
  </si>
  <si>
    <t>手作業散布
消雪促進剤</t>
    <rPh sb="0" eb="3">
      <t>テサギョウ</t>
    </rPh>
    <rPh sb="3" eb="5">
      <t>サンプ</t>
    </rPh>
    <phoneticPr fontId="2"/>
  </si>
  <si>
    <t>事業区分</t>
    <rPh sb="0" eb="2">
      <t>ジギョウ</t>
    </rPh>
    <rPh sb="2" eb="4">
      <t>クブン</t>
    </rPh>
    <phoneticPr fontId="2"/>
  </si>
  <si>
    <t>事業内容</t>
    <rPh sb="0" eb="2">
      <t>ジギョウ</t>
    </rPh>
    <rPh sb="2" eb="4">
      <t>ナイヨウ</t>
    </rPh>
    <phoneticPr fontId="2"/>
  </si>
  <si>
    <t>氏名  　　　　　　</t>
    <rPh sb="0" eb="2">
      <t>シメイ</t>
    </rPh>
    <phoneticPr fontId="2"/>
  </si>
  <si>
    <t>数量</t>
    <rPh sb="0" eb="2">
      <t>スウリョウ</t>
    </rPh>
    <phoneticPr fontId="2"/>
  </si>
  <si>
    <t>簡易課税制度採用</t>
    <rPh sb="0" eb="2">
      <t>カンイ</t>
    </rPh>
    <rPh sb="2" eb="4">
      <t>カゼイ</t>
    </rPh>
    <rPh sb="4" eb="6">
      <t>セイド</t>
    </rPh>
    <rPh sb="6" eb="8">
      <t>サイヨウ</t>
    </rPh>
    <phoneticPr fontId="2"/>
  </si>
  <si>
    <t>納税義務者</t>
    <rPh sb="0" eb="2">
      <t>ノウゼイ</t>
    </rPh>
    <rPh sb="2" eb="5">
      <t>ギムシャ</t>
    </rPh>
    <phoneticPr fontId="2"/>
  </si>
  <si>
    <t>一般事業者</t>
    <rPh sb="0" eb="2">
      <t>イッパン</t>
    </rPh>
    <rPh sb="2" eb="5">
      <t>ジギョウシャ</t>
    </rPh>
    <phoneticPr fontId="2"/>
  </si>
  <si>
    <t>個別対応方式</t>
    <rPh sb="0" eb="2">
      <t>コベツ</t>
    </rPh>
    <rPh sb="2" eb="4">
      <t>タイオウ</t>
    </rPh>
    <rPh sb="4" eb="6">
      <t>ホウシキ</t>
    </rPh>
    <phoneticPr fontId="2"/>
  </si>
  <si>
    <t>該当欄に○</t>
    <rPh sb="0" eb="2">
      <t>ガイトウ</t>
    </rPh>
    <rPh sb="2" eb="3">
      <t>ラン</t>
    </rPh>
    <phoneticPr fontId="2"/>
  </si>
  <si>
    <t>　３ 事業の実施箇所・実施量等</t>
    <rPh sb="3" eb="5">
      <t>ジギョウ</t>
    </rPh>
    <rPh sb="6" eb="8">
      <t>ジッシ</t>
    </rPh>
    <rPh sb="8" eb="10">
      <t>カショ</t>
    </rPh>
    <rPh sb="11" eb="13">
      <t>ジッシ</t>
    </rPh>
    <rPh sb="13" eb="14">
      <t>リョウ</t>
    </rPh>
    <rPh sb="14" eb="15">
      <t>トウ</t>
    </rPh>
    <phoneticPr fontId="2"/>
  </si>
  <si>
    <t>課税売上げ割合が95%以上</t>
    <rPh sb="0" eb="2">
      <t>カゼイ</t>
    </rPh>
    <rPh sb="2" eb="4">
      <t>ウリア</t>
    </rPh>
    <rPh sb="5" eb="7">
      <t>ワリアイ</t>
    </rPh>
    <rPh sb="11" eb="13">
      <t>イジョウ</t>
    </rPh>
    <phoneticPr fontId="2"/>
  </si>
  <si>
    <t>①と②の低い額</t>
    <rPh sb="4" eb="5">
      <t>ヒク</t>
    </rPh>
    <rPh sb="6" eb="7">
      <t>ガク</t>
    </rPh>
    <phoneticPr fontId="2"/>
  </si>
  <si>
    <t>単価</t>
    <rPh sb="0" eb="2">
      <t>タンカ</t>
    </rPh>
    <phoneticPr fontId="2"/>
  </si>
  <si>
    <t>基準事業費　②</t>
    <rPh sb="0" eb="2">
      <t>キジュン</t>
    </rPh>
    <rPh sb="2" eb="5">
      <t>ジギョウヒ</t>
    </rPh>
    <phoneticPr fontId="2"/>
  </si>
  <si>
    <t>課税売上げ割合が95%未満</t>
    <rPh sb="0" eb="2">
      <t>カゼイ</t>
    </rPh>
    <rPh sb="2" eb="4">
      <t>ウリア</t>
    </rPh>
    <rPh sb="5" eb="7">
      <t>ワリアイ</t>
    </rPh>
    <rPh sb="11" eb="13">
      <t>ミマン</t>
    </rPh>
    <phoneticPr fontId="2"/>
  </si>
  <si>
    <t>消費税抜き</t>
    <rPh sb="0" eb="2">
      <t>ショウヒ</t>
    </rPh>
    <rPh sb="2" eb="3">
      <t>ゼイ</t>
    </rPh>
    <rPh sb="3" eb="4">
      <t>ヌ</t>
    </rPh>
    <phoneticPr fontId="2"/>
  </si>
  <si>
    <t>２ 事業に要した経費</t>
    <rPh sb="2" eb="4">
      <t>ジギョウ</t>
    </rPh>
    <rPh sb="5" eb="6">
      <t>ヨウ</t>
    </rPh>
    <rPh sb="8" eb="10">
      <t>ケイヒ</t>
    </rPh>
    <phoneticPr fontId="2"/>
  </si>
  <si>
    <t>※ 消費税の納税対応状況</t>
    <rPh sb="2" eb="5">
      <t>ショウヒゼイ</t>
    </rPh>
    <rPh sb="6" eb="8">
      <t>ノウゼイ</t>
    </rPh>
    <rPh sb="8" eb="10">
      <t>タイオウ</t>
    </rPh>
    <rPh sb="10" eb="12">
      <t>ジョウキョウ</t>
    </rPh>
    <phoneticPr fontId="2"/>
  </si>
  <si>
    <t>機械名・資材名・燃料</t>
    <rPh sb="0" eb="2">
      <t>キカイ</t>
    </rPh>
    <rPh sb="2" eb="3">
      <t>ナ</t>
    </rPh>
    <rPh sb="4" eb="6">
      <t>シザイ</t>
    </rPh>
    <rPh sb="6" eb="7">
      <t>ナ</t>
    </rPh>
    <phoneticPr fontId="2"/>
  </si>
  <si>
    <t>(1)　事業実施農地等の地名・地番・実施面積（延長）の一覧（水稲生産実施計画書等の写し）</t>
    <rPh sb="4" eb="6">
      <t>ジギョウ</t>
    </rPh>
    <rPh sb="6" eb="8">
      <t>ジッシ</t>
    </rPh>
    <rPh sb="8" eb="10">
      <t>ノウチ</t>
    </rPh>
    <rPh sb="10" eb="11">
      <t>トウ</t>
    </rPh>
    <rPh sb="23" eb="25">
      <t>エンチョウ</t>
    </rPh>
    <rPh sb="27" eb="29">
      <t>イチラン</t>
    </rPh>
    <rPh sb="30" eb="32">
      <t>スイトウ</t>
    </rPh>
    <rPh sb="32" eb="34">
      <t>セイサン</t>
    </rPh>
    <rPh sb="34" eb="36">
      <t>ジッシ</t>
    </rPh>
    <rPh sb="36" eb="39">
      <t>ケイカクショ</t>
    </rPh>
    <rPh sb="39" eb="40">
      <t>トウ</t>
    </rPh>
    <rPh sb="41" eb="42">
      <t>ウツ</t>
    </rPh>
    <phoneticPr fontId="2"/>
  </si>
  <si>
    <t>　４ 補助金額</t>
    <rPh sb="3" eb="6">
      <t>ホジョキン</t>
    </rPh>
    <rPh sb="6" eb="7">
      <t>ガク</t>
    </rPh>
    <phoneticPr fontId="2"/>
  </si>
  <si>
    <t>地　番</t>
  </si>
  <si>
    <t>事業実施量
(㎡、ｍ)</t>
    <rPh sb="0" eb="2">
      <t>ジギョウ</t>
    </rPh>
    <rPh sb="2" eb="4">
      <t>ジッシ</t>
    </rPh>
    <rPh sb="4" eb="5">
      <t>リョウ</t>
    </rPh>
    <phoneticPr fontId="2"/>
  </si>
  <si>
    <t>大　字</t>
  </si>
  <si>
    <t xml:space="preserve">  コード入力欄（※申請者は記入不要）</t>
    <rPh sb="5" eb="7">
      <t>ニュウリョク</t>
    </rPh>
    <rPh sb="7" eb="8">
      <t>ラン</t>
    </rPh>
    <phoneticPr fontId="2"/>
  </si>
  <si>
    <t>事業の実施箇所</t>
  </si>
  <si>
    <t xml:space="preserve"> 魚沼市消雪促進対策事業補助金の交付を受けたいので、関係書類を添えて次のとおり報告し申請します。</t>
  </si>
  <si>
    <t>備　　考</t>
  </si>
  <si>
    <t>事業に要した経費</t>
  </si>
  <si>
    <t>基準事業費</t>
  </si>
  <si>
    <t>合　　　計</t>
  </si>
  <si>
    <t>消雪促進剤
散布</t>
  </si>
  <si>
    <t>　</t>
  </si>
  <si>
    <t>仕入控除税額　なし</t>
    <rPh sb="0" eb="2">
      <t>シイ</t>
    </rPh>
    <rPh sb="2" eb="4">
      <t>コウジョ</t>
    </rPh>
    <rPh sb="4" eb="6">
      <t>ゼイガク</t>
    </rPh>
    <phoneticPr fontId="2"/>
  </si>
  <si>
    <t>仕入控除税額　含む</t>
    <rPh sb="0" eb="2">
      <t>シイ</t>
    </rPh>
    <rPh sb="2" eb="4">
      <t>コウジョ</t>
    </rPh>
    <rPh sb="4" eb="6">
      <t>ゼイガク</t>
    </rPh>
    <rPh sb="7" eb="8">
      <t>フク</t>
    </rPh>
    <phoneticPr fontId="2"/>
  </si>
  <si>
    <t>(2)　対象経費の内容、数量及び金額が確認できる書類（納品書・領収書・内訳明細書等）</t>
  </si>
  <si>
    <t>仕入控除税額　あり</t>
    <rPh sb="0" eb="2">
      <t>シイ</t>
    </rPh>
    <rPh sb="2" eb="4">
      <t>コウジョ</t>
    </rPh>
    <rPh sb="4" eb="6">
      <t>ゼイガク</t>
    </rPh>
    <phoneticPr fontId="2"/>
  </si>
  <si>
    <t>(3)　事業の実施状況が確認できる写真</t>
  </si>
  <si>
    <t>No</t>
  </si>
  <si>
    <t>①</t>
  </si>
  <si>
    <t xml:space="preserve">  確認欄（※申請者は記入不要）</t>
    <rPh sb="2" eb="4">
      <t>カクニン</t>
    </rPh>
    <rPh sb="4" eb="5">
      <t>ラン</t>
    </rPh>
    <phoneticPr fontId="2"/>
  </si>
  <si>
    <t>台帳面積（㎥）</t>
    <rPh sb="0" eb="2">
      <t>ダイチョウ</t>
    </rPh>
    <rPh sb="2" eb="4">
      <t>メンセキ</t>
    </rPh>
    <phoneticPr fontId="2"/>
  </si>
  <si>
    <t>小計</t>
    <rPh sb="0" eb="2">
      <t>ショウケイ</t>
    </rPh>
    <phoneticPr fontId="2"/>
  </si>
  <si>
    <t>②</t>
  </si>
  <si>
    <t>③</t>
  </si>
  <si>
    <t>金額　③</t>
    <rPh sb="0" eb="2">
      <t>キンガク</t>
    </rPh>
    <phoneticPr fontId="2"/>
  </si>
  <si>
    <t>補助金額　（③金額の１／２）</t>
    <rPh sb="0" eb="2">
      <t>ホジョ</t>
    </rPh>
    <rPh sb="2" eb="4">
      <t>キンガク</t>
    </rPh>
    <rPh sb="7" eb="9">
      <t>キンガク</t>
    </rPh>
    <phoneticPr fontId="2"/>
  </si>
  <si>
    <t>№</t>
  </si>
  <si>
    <t>ほ場地番</t>
    <rPh sb="1" eb="2">
      <t>ジョウ</t>
    </rPh>
    <rPh sb="2" eb="4">
      <t>チバン</t>
    </rPh>
    <phoneticPr fontId="2"/>
  </si>
  <si>
    <t>事業区分（下表参照）</t>
    <rPh sb="0" eb="2">
      <t>ジギョウ</t>
    </rPh>
    <rPh sb="2" eb="4">
      <t>クブン</t>
    </rPh>
    <rPh sb="5" eb="6">
      <t>カ</t>
    </rPh>
    <rPh sb="6" eb="7">
      <t>ヒョウ</t>
    </rPh>
    <rPh sb="7" eb="9">
      <t>サンショウ</t>
    </rPh>
    <phoneticPr fontId="2"/>
  </si>
  <si>
    <t>住所　 魚沼市</t>
    <rPh sb="0" eb="2">
      <t>ジュウショ</t>
    </rPh>
    <phoneticPr fontId="2"/>
  </si>
  <si>
    <t>　（　実施事業主体　）</t>
    <rPh sb="3" eb="5">
      <t>ジッシ</t>
    </rPh>
    <rPh sb="5" eb="7">
      <t>ジギョウ</t>
    </rPh>
    <rPh sb="7" eb="9">
      <t>シュタイ</t>
    </rPh>
    <phoneticPr fontId="2"/>
  </si>
  <si>
    <t>御中</t>
    <rPh sb="0" eb="2">
      <t>オンチュウ</t>
    </rPh>
    <phoneticPr fontId="2"/>
  </si>
  <si>
    <t>事業区分</t>
    <rPh sb="0" eb="4">
      <t>ジギ</t>
    </rPh>
    <phoneticPr fontId="2"/>
  </si>
  <si>
    <t>備考</t>
    <rPh sb="0" eb="2">
      <t>ビコウ</t>
    </rPh>
    <phoneticPr fontId="2"/>
  </si>
  <si>
    <t>数量
単位</t>
    <rPh sb="0" eb="2">
      <t>スウリョウ</t>
    </rPh>
    <rPh sb="3" eb="5">
      <t>タンイ</t>
    </rPh>
    <phoneticPr fontId="2"/>
  </si>
  <si>
    <t>白黒印刷でＯＫ</t>
    <rPh sb="0" eb="5">
      <t>シロクロイ</t>
    </rPh>
    <phoneticPr fontId="2"/>
  </si>
  <si>
    <t>魚沼農業協同組合</t>
    <rPh sb="0" eb="8">
      <t>ウオヌマノウギョウキョウドウクミアイ</t>
    </rPh>
    <phoneticPr fontId="2"/>
  </si>
  <si>
    <t>令和 　　年　　 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</si>
  <si>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r>
      <t>令和</t>
    </r>
    <r>
      <rPr>
        <u/>
        <sz val="11"/>
        <color auto="1"/>
        <rFont val="ＭＳ Ｐゴシック"/>
      </rPr>
      <t>　　　</t>
    </r>
    <r>
      <rPr>
        <sz val="11"/>
        <color auto="1"/>
        <rFont val="ＭＳ Ｐゴシック"/>
      </rPr>
      <t>年度</t>
    </r>
    <r>
      <rPr>
        <sz val="11"/>
        <color rgb="FFFF0000"/>
        <rFont val="ＭＳ Ｐゴシック"/>
      </rPr>
      <t xml:space="preserve"> </t>
    </r>
    <r>
      <rPr>
        <sz val="11"/>
        <color indexed="8"/>
        <rFont val="ＭＳ Ｐゴシック"/>
      </rPr>
      <t>魚沼市消雪促進対策事業実施報告書兼助成申請書</t>
    </r>
    <rPh sb="0" eb="2">
      <t>レイワ</t>
    </rPh>
    <rPh sb="6" eb="7">
      <t>ド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</si>
</sst>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5" formatCode="&quot;¥&quot;#,##0;&quot;¥&quot;\-#,##0"/>
    <numFmt numFmtId="176" formatCode="#,##0_ "/>
    <numFmt numFmtId="177" formatCode="#,##0_);[Red]\(#,##0\)"/>
    <numFmt numFmtId="178" formatCode="[$-411]ggge&quot;年&quot;m&quot;月&quot;d&quot;日&quot;;@"/>
    <numFmt numFmtId="179" formatCode="#,##0&quot;円&quot;_ ;[Red]\-#,##0\ "/>
    <numFmt numFmtId="180" formatCode="m&quot;月&quot;d&quot;日&quot;;@"/>
    <numFmt numFmtId="181" formatCode=";;;"/>
  </numFmts>
  <fonts count="11">
    <font>
      <sz val="11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9"/>
      <color indexed="8"/>
      <name val="ＭＳ Ｐゴシック"/>
      <family val="3"/>
      <scheme val="minor"/>
    </font>
    <font>
      <sz val="11"/>
      <color auto="1"/>
      <name val="ＭＳ Ｐゴシック"/>
      <family val="3"/>
    </font>
    <font>
      <sz val="10"/>
      <color indexed="8"/>
      <name val="ＭＳ Ｐゴシック"/>
      <family val="3"/>
      <scheme val="minor"/>
    </font>
    <font>
      <sz val="20"/>
      <color indexed="8"/>
      <name val="ＭＳ Ｐゴシック"/>
      <family val="3"/>
      <scheme val="minor"/>
    </font>
    <font>
      <b/>
      <sz val="16"/>
      <color indexed="8"/>
      <name val="ＭＳ Ｐゴシック"/>
      <family val="3"/>
      <scheme val="minor"/>
    </font>
    <font>
      <sz val="16"/>
      <color indexed="8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b/>
      <sz val="14"/>
      <color indexed="8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4" tint="0.6"/>
        <bgColor indexed="64"/>
      </patternFill>
    </fill>
  </fills>
  <borders count="1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0" fillId="2" borderId="0" xfId="0" applyFill="1" applyBorder="1" applyAlignment="1">
      <alignment shrinkToFit="1"/>
    </xf>
    <xf numFmtId="0" fontId="1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4" borderId="22" xfId="0" applyFont="1" applyFill="1" applyBorder="1" applyAlignment="1">
      <alignment horizontal="center" vertical="center" shrinkToFit="1"/>
    </xf>
    <xf numFmtId="0" fontId="1" fillId="4" borderId="23" xfId="0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1" fillId="0" borderId="17" xfId="0" applyFont="1" applyBorder="1" applyAlignment="1">
      <alignment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176" fontId="1" fillId="0" borderId="34" xfId="0" applyNumberFormat="1" applyFont="1" applyBorder="1" applyAlignment="1">
      <alignment horizontal="right" vertical="center" shrinkToFit="1"/>
    </xf>
    <xf numFmtId="0" fontId="1" fillId="4" borderId="35" xfId="0" applyFont="1" applyFill="1" applyBorder="1" applyAlignment="1">
      <alignment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25" xfId="0" applyNumberFormat="1" applyFont="1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2" borderId="42" xfId="0" applyFont="1" applyFill="1" applyBorder="1" applyAlignment="1">
      <alignment horizontal="right" vertical="center" shrinkToFit="1"/>
    </xf>
    <xf numFmtId="0" fontId="1" fillId="2" borderId="43" xfId="0" applyFont="1" applyFill="1" applyBorder="1" applyAlignment="1">
      <alignment horizontal="right" vertical="center" shrinkToFit="1"/>
    </xf>
    <xf numFmtId="0" fontId="1" fillId="2" borderId="28" xfId="0" applyFont="1" applyFill="1" applyBorder="1" applyAlignment="1">
      <alignment horizontal="right" vertical="center" shrinkToFit="1"/>
    </xf>
    <xf numFmtId="0" fontId="1" fillId="4" borderId="43" xfId="0" applyFont="1" applyFill="1" applyBorder="1" applyAlignment="1">
      <alignment vertical="center" shrinkToFit="1"/>
    </xf>
    <xf numFmtId="0" fontId="1" fillId="0" borderId="36" xfId="0" applyFont="1" applyBorder="1" applyAlignment="1">
      <alignment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4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177" fontId="1" fillId="2" borderId="48" xfId="0" applyNumberFormat="1" applyFont="1" applyFill="1" applyBorder="1" applyAlignment="1">
      <alignment vertical="center" shrinkToFit="1"/>
    </xf>
    <xf numFmtId="177" fontId="1" fillId="2" borderId="49" xfId="0" applyNumberFormat="1" applyFont="1" applyFill="1" applyBorder="1" applyAlignment="1">
      <alignment vertical="center" shrinkToFit="1"/>
    </xf>
    <xf numFmtId="177" fontId="1" fillId="2" borderId="0" xfId="0" applyNumberFormat="1" applyFont="1" applyFill="1" applyBorder="1" applyAlignment="1">
      <alignment vertical="center" shrinkToFit="1"/>
    </xf>
    <xf numFmtId="177" fontId="1" fillId="0" borderId="50" xfId="0" applyNumberFormat="1" applyFont="1" applyBorder="1" applyAlignment="1">
      <alignment horizontal="right" vertical="center" shrinkToFit="1"/>
    </xf>
    <xf numFmtId="177" fontId="1" fillId="2" borderId="0" xfId="0" applyNumberFormat="1" applyFont="1" applyFill="1" applyBorder="1">
      <alignment vertical="center"/>
    </xf>
    <xf numFmtId="177" fontId="1" fillId="0" borderId="47" xfId="0" applyNumberFormat="1" applyFont="1" applyBorder="1" applyAlignment="1">
      <alignment horizontal="right" vertical="center" shrinkToFit="1"/>
    </xf>
    <xf numFmtId="0" fontId="1" fillId="0" borderId="51" xfId="0" applyFont="1" applyBorder="1">
      <alignment vertical="center"/>
    </xf>
    <xf numFmtId="0" fontId="1" fillId="0" borderId="52" xfId="0" applyFont="1" applyBorder="1">
      <alignment vertical="center"/>
    </xf>
    <xf numFmtId="178" fontId="1" fillId="2" borderId="0" xfId="0" applyNumberFormat="1" applyFont="1" applyFill="1" applyAlignment="1">
      <alignment horizontal="center" vertical="center"/>
    </xf>
    <xf numFmtId="178" fontId="1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54" xfId="0" applyFont="1" applyBorder="1" applyAlignment="1">
      <alignment horizontal="center" vertical="center" shrinkToFit="1"/>
    </xf>
    <xf numFmtId="177" fontId="1" fillId="0" borderId="55" xfId="0" applyNumberFormat="1" applyFont="1" applyBorder="1" applyAlignment="1">
      <alignment horizontal="right" vertical="center" shrinkToFit="1"/>
    </xf>
    <xf numFmtId="177" fontId="1" fillId="0" borderId="56" xfId="0" applyNumberFormat="1" applyFont="1" applyBorder="1" applyAlignment="1">
      <alignment horizontal="right" vertical="center" shrinkToFit="1"/>
    </xf>
    <xf numFmtId="177" fontId="1" fillId="0" borderId="57" xfId="0" applyNumberFormat="1" applyFont="1" applyBorder="1" applyAlignment="1">
      <alignment horizontal="right" vertical="center" shrinkToFit="1"/>
    </xf>
    <xf numFmtId="177" fontId="1" fillId="0" borderId="58" xfId="0" applyNumberFormat="1" applyFont="1" applyBorder="1" applyAlignment="1">
      <alignment horizontal="right" vertical="center" shrinkToFit="1"/>
    </xf>
    <xf numFmtId="177" fontId="1" fillId="0" borderId="59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shrinkToFit="1"/>
    </xf>
    <xf numFmtId="176" fontId="1" fillId="4" borderId="60" xfId="0" applyNumberFormat="1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2" borderId="64" xfId="0" applyFont="1" applyFill="1" applyBorder="1" applyAlignment="1">
      <alignment vertical="center" shrinkToFit="1"/>
    </xf>
    <xf numFmtId="0" fontId="1" fillId="2" borderId="65" xfId="0" applyFont="1" applyFill="1" applyBorder="1" applyAlignment="1">
      <alignment vertical="center" shrinkToFit="1"/>
    </xf>
    <xf numFmtId="0" fontId="1" fillId="2" borderId="65" xfId="0" applyFont="1" applyFill="1" applyBorder="1" applyAlignment="1">
      <alignment horizontal="center" vertical="center" shrinkToFit="1"/>
    </xf>
    <xf numFmtId="0" fontId="1" fillId="2" borderId="66" xfId="0" applyFont="1" applyFill="1" applyBorder="1" applyAlignment="1">
      <alignment horizontal="center" vertical="center" shrinkToFit="1"/>
    </xf>
    <xf numFmtId="0" fontId="1" fillId="0" borderId="67" xfId="0" applyFont="1" applyBorder="1" applyAlignment="1">
      <alignment vertical="center" shrinkToFit="1"/>
    </xf>
    <xf numFmtId="0" fontId="1" fillId="2" borderId="66" xfId="0" applyFont="1" applyFill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vertical="center" shrinkToFit="1"/>
    </xf>
    <xf numFmtId="0" fontId="1" fillId="0" borderId="76" xfId="0" applyFont="1" applyBorder="1" applyAlignment="1">
      <alignment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 applyAlignment="1">
      <alignment vertical="center" shrinkToFit="1"/>
    </xf>
    <xf numFmtId="0" fontId="1" fillId="0" borderId="77" xfId="0" applyFont="1" applyBorder="1" applyAlignment="1">
      <alignment vertical="center" shrinkToFit="1"/>
    </xf>
    <xf numFmtId="0" fontId="1" fillId="0" borderId="71" xfId="0" applyFont="1" applyBorder="1" applyAlignment="1">
      <alignment vertical="center" shrinkToFit="1"/>
    </xf>
    <xf numFmtId="0" fontId="5" fillId="0" borderId="7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1" fillId="2" borderId="84" xfId="0" applyFont="1" applyFill="1" applyBorder="1" applyAlignment="1">
      <alignment horizontal="center" vertical="center" shrinkToFit="1"/>
    </xf>
    <xf numFmtId="0" fontId="1" fillId="2" borderId="85" xfId="0" applyFont="1" applyFill="1" applyBorder="1" applyAlignment="1">
      <alignment horizontal="center" vertical="center" shrinkToFit="1"/>
    </xf>
    <xf numFmtId="176" fontId="1" fillId="0" borderId="86" xfId="0" applyNumberFormat="1" applyFont="1" applyBorder="1" applyAlignment="1">
      <alignment horizontal="center" vertical="center" shrinkToFit="1"/>
    </xf>
    <xf numFmtId="176" fontId="5" fillId="0" borderId="87" xfId="0" applyNumberFormat="1" applyFont="1" applyBorder="1" applyAlignment="1">
      <alignment horizontal="center" vertical="center" wrapText="1" shrinkToFit="1"/>
    </xf>
    <xf numFmtId="176" fontId="5" fillId="0" borderId="13" xfId="0" applyNumberFormat="1" applyFont="1" applyBorder="1" applyAlignment="1">
      <alignment horizontal="center" vertical="center" wrapText="1" shrinkToFit="1"/>
    </xf>
    <xf numFmtId="176" fontId="1" fillId="0" borderId="88" xfId="0" applyNumberFormat="1" applyFont="1" applyBorder="1" applyAlignment="1">
      <alignment vertical="center"/>
    </xf>
    <xf numFmtId="176" fontId="1" fillId="0" borderId="89" xfId="0" applyNumberFormat="1" applyFont="1" applyBorder="1" applyAlignment="1">
      <alignment vertical="center"/>
    </xf>
    <xf numFmtId="176" fontId="1" fillId="0" borderId="90" xfId="0" applyNumberFormat="1" applyFont="1" applyBorder="1" applyAlignment="1">
      <alignment vertical="center"/>
    </xf>
    <xf numFmtId="0" fontId="1" fillId="0" borderId="9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8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" fillId="0" borderId="94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96" xfId="0" applyFont="1" applyBorder="1" applyAlignment="1">
      <alignment horizontal="center" vertical="center" wrapText="1" shrinkToFit="1"/>
    </xf>
    <xf numFmtId="0" fontId="5" fillId="0" borderId="98" xfId="0" applyFont="1" applyBorder="1" applyAlignment="1">
      <alignment horizontal="center" vertical="center" shrinkToFit="1"/>
    </xf>
    <xf numFmtId="179" fontId="3" fillId="0" borderId="0" xfId="1" applyNumberFormat="1" applyFont="1" applyBorder="1" applyAlignment="1">
      <alignment horizontal="center" vertical="center" shrinkToFit="1"/>
    </xf>
    <xf numFmtId="179" fontId="5" fillId="0" borderId="30" xfId="1" applyNumberFormat="1" applyFont="1" applyBorder="1" applyAlignment="1">
      <alignment horizontal="center" vertical="center" shrinkToFit="1"/>
    </xf>
    <xf numFmtId="179" fontId="5" fillId="0" borderId="28" xfId="1" applyNumberFormat="1" applyFont="1" applyBorder="1" applyAlignment="1">
      <alignment horizontal="center" vertical="center" shrinkToFit="1"/>
    </xf>
    <xf numFmtId="177" fontId="1" fillId="2" borderId="94" xfId="1" applyNumberFormat="1" applyFont="1" applyFill="1" applyBorder="1" applyAlignment="1">
      <alignment vertical="center"/>
    </xf>
    <xf numFmtId="177" fontId="1" fillId="2" borderId="44" xfId="1" applyNumberFormat="1" applyFont="1" applyFill="1" applyBorder="1" applyAlignment="1">
      <alignment vertical="center"/>
    </xf>
    <xf numFmtId="177" fontId="1" fillId="2" borderId="96" xfId="1" applyNumberFormat="1" applyFont="1" applyFill="1" applyBorder="1" applyAlignment="1">
      <alignment vertical="center"/>
    </xf>
    <xf numFmtId="0" fontId="8" fillId="0" borderId="99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 textRotation="255" shrinkToFit="1"/>
    </xf>
    <xf numFmtId="176" fontId="1" fillId="2" borderId="94" xfId="0" applyNumberFormat="1" applyFont="1" applyFill="1" applyBorder="1" applyAlignment="1">
      <alignment vertical="center"/>
    </xf>
    <xf numFmtId="176" fontId="1" fillId="2" borderId="44" xfId="0" applyNumberFormat="1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9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80" fontId="5" fillId="2" borderId="44" xfId="0" applyNumberFormat="1" applyFont="1" applyFill="1" applyBorder="1" applyAlignment="1">
      <alignment horizontal="center" vertical="center"/>
    </xf>
    <xf numFmtId="176" fontId="5" fillId="0" borderId="94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9" fontId="9" fillId="0" borderId="94" xfId="1" applyNumberFormat="1" applyFont="1" applyBorder="1">
      <alignment vertical="center"/>
    </xf>
    <xf numFmtId="179" fontId="9" fillId="0" borderId="44" xfId="1" applyNumberFormat="1" applyFont="1" applyBorder="1">
      <alignment vertical="center"/>
    </xf>
    <xf numFmtId="179" fontId="9" fillId="0" borderId="96" xfId="1" applyNumberFormat="1" applyFont="1" applyBorder="1">
      <alignment vertical="center"/>
    </xf>
    <xf numFmtId="181" fontId="5" fillId="0" borderId="0" xfId="0" applyNumberFormat="1" applyFont="1" applyBorder="1">
      <alignment vertical="center"/>
    </xf>
    <xf numFmtId="181" fontId="1" fillId="0" borderId="0" xfId="0" applyNumberFormat="1" applyFont="1">
      <alignment vertical="center"/>
    </xf>
    <xf numFmtId="0" fontId="5" fillId="0" borderId="100" xfId="0" applyFont="1" applyBorder="1" applyAlignment="1">
      <alignment horizontal="center" vertical="center" wrapText="1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176" fontId="1" fillId="2" borderId="103" xfId="0" applyNumberFormat="1" applyFont="1" applyFill="1" applyBorder="1">
      <alignment vertical="center"/>
    </xf>
    <xf numFmtId="176" fontId="1" fillId="2" borderId="104" xfId="0" applyNumberFormat="1" applyFont="1" applyFill="1" applyBorder="1">
      <alignment vertical="center"/>
    </xf>
    <xf numFmtId="176" fontId="1" fillId="0" borderId="30" xfId="0" applyNumberFormat="1" applyFont="1" applyBorder="1">
      <alignment vertical="center"/>
    </xf>
    <xf numFmtId="176" fontId="1" fillId="0" borderId="44" xfId="0" applyNumberFormat="1" applyFont="1" applyBorder="1">
      <alignment vertical="center"/>
    </xf>
    <xf numFmtId="176" fontId="1" fillId="0" borderId="105" xfId="0" applyNumberFormat="1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6" xfId="0" applyFont="1" applyBorder="1" applyAlignment="1">
      <alignment horizontal="left" vertical="center"/>
    </xf>
    <xf numFmtId="49" fontId="1" fillId="0" borderId="83" xfId="0" applyNumberFormat="1" applyFont="1" applyBorder="1" applyAlignment="1">
      <alignment horizontal="center" vertical="center"/>
    </xf>
    <xf numFmtId="0" fontId="5" fillId="0" borderId="107" xfId="0" applyFont="1" applyBorder="1" applyAlignment="1">
      <alignment horizontal="left" vertical="center" shrinkToFit="1"/>
    </xf>
    <xf numFmtId="0" fontId="5" fillId="0" borderId="70" xfId="0" applyFont="1" applyBorder="1" applyAlignment="1">
      <alignment horizontal="left" vertical="center" shrinkToFit="1"/>
    </xf>
    <xf numFmtId="176" fontId="1" fillId="0" borderId="107" xfId="0" applyNumberFormat="1" applyFont="1" applyBorder="1">
      <alignment vertical="center"/>
    </xf>
    <xf numFmtId="176" fontId="1" fillId="0" borderId="108" xfId="0" applyNumberFormat="1" applyFont="1" applyBorder="1">
      <alignment vertical="center"/>
    </xf>
    <xf numFmtId="176" fontId="5" fillId="0" borderId="109" xfId="0" applyNumberFormat="1" applyFont="1" applyBorder="1" applyAlignment="1">
      <alignment horizontal="center" vertical="center" shrinkToFit="1"/>
    </xf>
    <xf numFmtId="179" fontId="5" fillId="0" borderId="110" xfId="1" applyNumberFormat="1" applyFont="1" applyBorder="1" applyAlignment="1">
      <alignment horizontal="center" vertical="center" shrinkToFit="1"/>
    </xf>
    <xf numFmtId="176" fontId="1" fillId="0" borderId="40" xfId="0" applyNumberFormat="1" applyFont="1" applyBorder="1">
      <alignment vertical="center"/>
    </xf>
    <xf numFmtId="176" fontId="1" fillId="0" borderId="26" xfId="0" applyNumberFormat="1" applyFont="1" applyBorder="1">
      <alignment vertical="center"/>
    </xf>
    <xf numFmtId="176" fontId="1" fillId="0" borderId="111" xfId="0" applyNumberFormat="1" applyFont="1" applyBorder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5" fillId="0" borderId="79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1" fillId="0" borderId="79" xfId="0" applyFont="1" applyBorder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176" fontId="1" fillId="0" borderId="115" xfId="0" applyNumberFormat="1" applyFont="1" applyBorder="1">
      <alignment vertical="center"/>
    </xf>
    <xf numFmtId="176" fontId="1" fillId="0" borderId="116" xfId="0" applyNumberFormat="1" applyFont="1" applyBorder="1">
      <alignment vertical="center"/>
    </xf>
    <xf numFmtId="176" fontId="1" fillId="0" borderId="117" xfId="0" applyNumberFormat="1" applyFont="1" applyBorder="1">
      <alignment vertical="center"/>
    </xf>
    <xf numFmtId="176" fontId="1" fillId="0" borderId="118" xfId="0" applyNumberFormat="1" applyFont="1" applyBorder="1">
      <alignment vertical="center"/>
    </xf>
    <xf numFmtId="176" fontId="1" fillId="0" borderId="119" xfId="0" applyNumberFormat="1" applyFont="1" applyBorder="1">
      <alignment vertical="center"/>
    </xf>
    <xf numFmtId="5" fontId="10" fillId="0" borderId="113" xfId="0" applyNumberFormat="1" applyFont="1" applyBorder="1" applyAlignment="1">
      <alignment horizontal="right" vertical="center"/>
    </xf>
    <xf numFmtId="5" fontId="10" fillId="0" borderId="120" xfId="0" applyNumberFormat="1" applyFont="1" applyBorder="1" applyAlignment="1">
      <alignment horizontal="right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10" fillId="0" borderId="123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124" xfId="0" applyFont="1" applyBorder="1" applyAlignment="1">
      <alignment horizontal="center" vertical="center" shrinkToFit="1"/>
    </xf>
    <xf numFmtId="0" fontId="1" fillId="0" borderId="125" xfId="0" applyFont="1" applyBorder="1" applyAlignment="1">
      <alignment horizontal="center" vertical="center" shrinkToFit="1"/>
    </xf>
    <xf numFmtId="0" fontId="1" fillId="0" borderId="9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126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 shrinkToFit="1"/>
    </xf>
    <xf numFmtId="0" fontId="1" fillId="0" borderId="127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128" xfId="0" applyNumberFormat="1" applyFont="1" applyBorder="1" applyAlignment="1">
      <alignment vertical="center"/>
    </xf>
    <xf numFmtId="176" fontId="1" fillId="0" borderId="129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180" fontId="5" fillId="0" borderId="128" xfId="0" applyNumberFormat="1" applyFont="1" applyBorder="1" applyAlignment="1">
      <alignment horizontal="center" vertical="center"/>
    </xf>
    <xf numFmtId="180" fontId="5" fillId="0" borderId="129" xfId="0" applyNumberFormat="1" applyFont="1" applyBorder="1" applyAlignment="1">
      <alignment horizontal="center" vertical="center"/>
    </xf>
    <xf numFmtId="176" fontId="1" fillId="0" borderId="122" xfId="0" applyNumberFormat="1" applyFont="1" applyBorder="1">
      <alignment vertical="center"/>
    </xf>
    <xf numFmtId="176" fontId="1" fillId="0" borderId="130" xfId="0" applyNumberFormat="1" applyFont="1" applyBorder="1">
      <alignment vertical="center"/>
    </xf>
    <xf numFmtId="176" fontId="1" fillId="0" borderId="131" xfId="0" applyNumberFormat="1" applyFont="1" applyBorder="1">
      <alignment vertical="center"/>
    </xf>
    <xf numFmtId="176" fontId="1" fillId="0" borderId="123" xfId="0" applyNumberFormat="1" applyFont="1" applyBorder="1">
      <alignment vertical="center"/>
    </xf>
    <xf numFmtId="0" fontId="5" fillId="0" borderId="80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 shrinkToFit="1"/>
    </xf>
    <xf numFmtId="0" fontId="5" fillId="0" borderId="132" xfId="0" applyFont="1" applyBorder="1" applyAlignment="1">
      <alignment horizontal="center" vertical="center" shrinkToFit="1"/>
    </xf>
    <xf numFmtId="176" fontId="1" fillId="0" borderId="0" xfId="0" applyNumberFormat="1" applyFont="1" applyBorder="1">
      <alignment vertical="center"/>
    </xf>
    <xf numFmtId="176" fontId="1" fillId="0" borderId="49" xfId="0" applyNumberFormat="1" applyFont="1" applyBorder="1">
      <alignment vertical="center"/>
    </xf>
    <xf numFmtId="176" fontId="1" fillId="0" borderId="133" xfId="0" applyNumberFormat="1" applyFont="1" applyBorder="1">
      <alignment vertical="center"/>
    </xf>
    <xf numFmtId="176" fontId="1" fillId="0" borderId="97" xfId="0" applyNumberFormat="1" applyFont="1" applyBorder="1">
      <alignment vertical="center"/>
    </xf>
    <xf numFmtId="0" fontId="5" fillId="0" borderId="121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 shrinkToFit="1"/>
    </xf>
    <xf numFmtId="0" fontId="1" fillId="0" borderId="101" xfId="0" applyFont="1" applyBorder="1">
      <alignment vertical="center"/>
    </xf>
    <xf numFmtId="0" fontId="1" fillId="0" borderId="136" xfId="0" applyFont="1" applyBorder="1">
      <alignment vertical="center"/>
    </xf>
    <xf numFmtId="0" fontId="1" fillId="0" borderId="137" xfId="0" applyFont="1" applyBorder="1">
      <alignment vertical="center"/>
    </xf>
    <xf numFmtId="0" fontId="1" fillId="0" borderId="138" xfId="0" applyFont="1" applyBorder="1">
      <alignment vertical="center"/>
    </xf>
  </cellXfs>
  <cellStyles count="2">
    <cellStyle name="桁区切り 2" xfId="1"/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76200</xdr:colOff>
          <xdr:row>15</xdr:row>
          <xdr:rowOff>46990</xdr:rowOff>
        </xdr:from>
        <xdr:to xmlns:xdr="http://schemas.openxmlformats.org/drawingml/2006/spreadsheetDrawing">
          <xdr:col>4</xdr:col>
          <xdr:colOff>17145</xdr:colOff>
          <xdr:row>15</xdr:row>
          <xdr:rowOff>257810</xdr:rowOff>
        </xdr:to>
        <xdr:sp textlink="">
          <xdr:nvSpPr>
            <xdr:cNvPr id="8193" name="チェック 1" hidden="1">
              <a:extLst>
                <a:ext uri="{63B3BB69-23CF-44E3-9099-C40C66FF867C}">
                  <a14:compatExt spid="_x0000_s8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4190" y="4129405"/>
              <a:ext cx="120205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76200</xdr:colOff>
          <xdr:row>16</xdr:row>
          <xdr:rowOff>46990</xdr:rowOff>
        </xdr:from>
        <xdr:to xmlns:xdr="http://schemas.openxmlformats.org/drawingml/2006/spreadsheetDrawing">
          <xdr:col>4</xdr:col>
          <xdr:colOff>17145</xdr:colOff>
          <xdr:row>16</xdr:row>
          <xdr:rowOff>257810</xdr:rowOff>
        </xdr:to>
        <xdr:sp textlink="">
          <xdr:nvSpPr>
            <xdr:cNvPr id="8194" name="チェック 2" hidden="1">
              <a:extLst>
                <a:ext uri="{63B3BB69-23CF-44E3-9099-C40C66FF867C}">
                  <a14:compatExt spid="_x0000_s8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4190" y="4422775"/>
              <a:ext cx="120205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46355</xdr:colOff>
          <xdr:row>15</xdr:row>
          <xdr:rowOff>57785</xdr:rowOff>
        </xdr:from>
        <xdr:to xmlns:xdr="http://schemas.openxmlformats.org/drawingml/2006/spreadsheetDrawing">
          <xdr:col>5</xdr:col>
          <xdr:colOff>194310</xdr:colOff>
          <xdr:row>15</xdr:row>
          <xdr:rowOff>266700</xdr:rowOff>
        </xdr:to>
        <xdr:sp textlink="">
          <xdr:nvSpPr>
            <xdr:cNvPr id="8195" name="チェック 3" hidden="1">
              <a:extLst>
                <a:ext uri="{63B3BB69-23CF-44E3-9099-C40C66FF867C}">
                  <a14:compatExt spid="_x0000_s8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35455" y="4140200"/>
              <a:ext cx="116078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46355</xdr:colOff>
          <xdr:row>16</xdr:row>
          <xdr:rowOff>57785</xdr:rowOff>
        </xdr:from>
        <xdr:to xmlns:xdr="http://schemas.openxmlformats.org/drawingml/2006/spreadsheetDrawing">
          <xdr:col>5</xdr:col>
          <xdr:colOff>194310</xdr:colOff>
          <xdr:row>16</xdr:row>
          <xdr:rowOff>266700</xdr:rowOff>
        </xdr:to>
        <xdr:sp textlink="">
          <xdr:nvSpPr>
            <xdr:cNvPr id="8196" name="チェック 4" hidden="1">
              <a:extLst>
                <a:ext uri="{63B3BB69-23CF-44E3-9099-C40C66FF867C}">
                  <a14:compatExt spid="_x0000_s8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735455" y="4433570"/>
              <a:ext cx="116078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47625</xdr:colOff>
          <xdr:row>15</xdr:row>
          <xdr:rowOff>57785</xdr:rowOff>
        </xdr:from>
        <xdr:to xmlns:xdr="http://schemas.openxmlformats.org/drawingml/2006/spreadsheetDrawing">
          <xdr:col>6</xdr:col>
          <xdr:colOff>323215</xdr:colOff>
          <xdr:row>15</xdr:row>
          <xdr:rowOff>266700</xdr:rowOff>
        </xdr:to>
        <xdr:sp textlink="">
          <xdr:nvSpPr>
            <xdr:cNvPr id="8197" name="チェック 5" hidden="1">
              <a:extLst>
                <a:ext uri="{63B3BB69-23CF-44E3-9099-C40C66FF867C}">
                  <a14:compatExt spid="_x0000_s8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49550" y="4140200"/>
              <a:ext cx="108966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</xdr:col>
          <xdr:colOff>47625</xdr:colOff>
          <xdr:row>16</xdr:row>
          <xdr:rowOff>57785</xdr:rowOff>
        </xdr:from>
        <xdr:to xmlns:xdr="http://schemas.openxmlformats.org/drawingml/2006/spreadsheetDrawing">
          <xdr:col>6</xdr:col>
          <xdr:colOff>238125</xdr:colOff>
          <xdr:row>16</xdr:row>
          <xdr:rowOff>266700</xdr:rowOff>
        </xdr:to>
        <xdr:sp textlink="">
          <xdr:nvSpPr>
            <xdr:cNvPr id="8198" name="チェック 6" hidden="1">
              <a:extLst>
                <a:ext uri="{63B3BB69-23CF-44E3-9099-C40C66FF867C}">
                  <a14:compatExt spid="_x0000_s8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49550" y="4433570"/>
              <a:ext cx="100457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429260</xdr:colOff>
          <xdr:row>15</xdr:row>
          <xdr:rowOff>66675</xdr:rowOff>
        </xdr:from>
        <xdr:to xmlns:xdr="http://schemas.openxmlformats.org/drawingml/2006/spreadsheetDrawing">
          <xdr:col>8</xdr:col>
          <xdr:colOff>0</xdr:colOff>
          <xdr:row>15</xdr:row>
          <xdr:rowOff>276225</xdr:rowOff>
        </xdr:to>
        <xdr:sp textlink="">
          <xdr:nvSpPr>
            <xdr:cNvPr id="8199" name="チェック 7" hidden="1">
              <a:extLst>
                <a:ext uri="{63B3BB69-23CF-44E3-9099-C40C66FF867C}">
                  <a14:compatExt spid="_x0000_s8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45255" y="4149090"/>
              <a:ext cx="11220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429260</xdr:colOff>
          <xdr:row>16</xdr:row>
          <xdr:rowOff>46990</xdr:rowOff>
        </xdr:from>
        <xdr:to xmlns:xdr="http://schemas.openxmlformats.org/drawingml/2006/spreadsheetDrawing">
          <xdr:col>8</xdr:col>
          <xdr:colOff>0</xdr:colOff>
          <xdr:row>16</xdr:row>
          <xdr:rowOff>257810</xdr:rowOff>
        </xdr:to>
        <xdr:sp textlink="">
          <xdr:nvSpPr>
            <xdr:cNvPr id="8200" name="チェック 8" hidden="1">
              <a:extLst>
                <a:ext uri="{63B3BB69-23CF-44E3-9099-C40C66FF867C}">
                  <a14:compatExt spid="_x0000_s8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45255" y="4422775"/>
              <a:ext cx="1122045" cy="210820"/>
            </a:xfrm>
            <a:prstGeom prst="rect"/>
          </xdr:spPr>
        </xdr:sp>
        <xdr:clientData/>
      </xdr:twoCellAnchor>
    </mc:Choice>
    <mc:Fallback/>
  </mc:AlternateContent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Users\hirose-einou5\Desktop\01%20&#28040;&#38634;&#20419;&#36914;&#23550;&#31574;&#20107;&#26989;&#30003;&#35531;&#26360;\&#28040;&#38634;&#20419;&#36914;&#23550;&#31574;&#20107;&#26989;&#30003;&#35531;&#26360;\&#28040;&#38634;&#20419;&#36914;&#23550;&#31574;&#20107;&#26989;&#30003;&#35531;&#26360;(&#22528;&#20043;&#208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（原本）"/>
      <sheetName val="H25集計表"/>
      <sheetName val="大字一覧"/>
      <sheetName val="字一覧"/>
      <sheetName val="【参考】H24集計表"/>
    </sheetNames>
    <sheetDataSet>
      <sheetData sheetId="0"/>
      <sheetData sheetId="1"/>
      <sheetData sheetId="2"/>
      <sheetData sheetId="3">
        <row r="3">
          <cell r="BM3" t="str">
            <v>土井付</v>
          </cell>
        </row>
        <row r="4">
          <cell r="BM4" t="str">
            <v>谷内</v>
          </cell>
        </row>
        <row r="5">
          <cell r="BM5" t="str">
            <v>堂免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1:X55"/>
  <sheetViews>
    <sheetView showZeros="0" tabSelected="1" view="pageBreakPreview" zoomScale="90" zoomScaleSheetLayoutView="90" workbookViewId="0">
      <selection activeCell="E5" sqref="E5"/>
    </sheetView>
  </sheetViews>
  <sheetFormatPr defaultRowHeight="13.2"/>
  <cols>
    <col min="1" max="2" width="3.125" style="1" customWidth="1"/>
    <col min="3" max="3" width="4.625" style="1" customWidth="1"/>
    <col min="4" max="4" width="13.77734375" style="1" customWidth="1"/>
    <col min="5" max="5" width="14.77734375" style="1" customWidth="1"/>
    <col min="6" max="6" width="11.875" style="1" customWidth="1"/>
    <col min="7" max="7" width="12.5" style="1" customWidth="1"/>
    <col min="8" max="8" width="10.125" style="1" customWidth="1"/>
    <col min="9" max="9" width="8.77734375" style="1" customWidth="1"/>
    <col min="10" max="10" width="5.77734375" style="1" customWidth="1"/>
    <col min="11" max="11" width="11.125" style="1" customWidth="1"/>
    <col min="12" max="12" width="4.875" style="1" customWidth="1"/>
    <col min="13" max="13" width="4.625" style="1" customWidth="1"/>
    <col min="14" max="16" width="10.625" style="1" customWidth="1"/>
    <col min="17" max="17" width="3.625" style="1" customWidth="1"/>
    <col min="18" max="18" width="8.375" style="1" customWidth="1"/>
    <col min="19" max="19" width="10.625" style="1" customWidth="1"/>
    <col min="20" max="20" width="14.375" style="1" customWidth="1"/>
    <col min="21" max="21" width="15.5" style="1" customWidth="1"/>
    <col min="22" max="22" width="21.375" style="1" customWidth="1"/>
    <col min="23" max="23" width="3.375" style="1" bestFit="1" customWidth="1"/>
    <col min="24" max="16384" width="9" style="1" customWidth="1"/>
  </cols>
  <sheetData>
    <row r="1" spans="2:24" ht="21.75" customHeight="1">
      <c r="L1" s="1" t="s">
        <v>39</v>
      </c>
    </row>
    <row r="2" spans="2:24" ht="13.5" customHeight="1">
      <c r="C2" s="1" t="s">
        <v>68</v>
      </c>
      <c r="D2" s="22"/>
      <c r="H2" s="88" t="s">
        <v>88</v>
      </c>
      <c r="I2" s="88"/>
      <c r="J2" s="88"/>
      <c r="K2" s="88"/>
      <c r="M2" s="139" t="s">
        <v>55</v>
      </c>
      <c r="N2" s="158"/>
      <c r="O2" s="158"/>
      <c r="P2" s="158"/>
      <c r="Q2" s="187" t="s">
        <v>79</v>
      </c>
      <c r="R2" s="193" t="s">
        <v>19</v>
      </c>
      <c r="S2" s="204" t="s">
        <v>52</v>
      </c>
      <c r="T2" s="214" t="s">
        <v>54</v>
      </c>
      <c r="U2" s="122"/>
    </row>
    <row r="3" spans="2:24" ht="18.75" customHeight="1">
      <c r="F3" s="58"/>
      <c r="H3" s="89"/>
      <c r="I3" s="89"/>
      <c r="J3" s="89"/>
      <c r="K3" s="89"/>
      <c r="M3" s="140"/>
      <c r="N3" s="159"/>
      <c r="O3" s="159"/>
      <c r="P3" s="159"/>
      <c r="Q3" s="188"/>
      <c r="R3" s="194"/>
      <c r="S3" s="205"/>
      <c r="T3" s="215"/>
      <c r="U3" s="227"/>
    </row>
    <row r="4" spans="2:24" ht="14.25" customHeight="1">
      <c r="C4" s="5"/>
      <c r="D4" s="5"/>
      <c r="M4" s="141"/>
      <c r="N4" s="160"/>
      <c r="O4" s="160"/>
      <c r="P4" s="160"/>
      <c r="Q4" s="188"/>
      <c r="R4" s="194"/>
      <c r="S4" s="205"/>
      <c r="T4" s="216" t="s">
        <v>27</v>
      </c>
      <c r="U4" s="228"/>
    </row>
    <row r="5" spans="2:24" ht="26.25" customHeight="1">
      <c r="C5" s="7" t="s">
        <v>81</v>
      </c>
      <c r="M5" s="142" t="s">
        <v>68</v>
      </c>
      <c r="N5" s="161" t="s">
        <v>53</v>
      </c>
      <c r="O5" s="161" t="s">
        <v>11</v>
      </c>
      <c r="P5" s="180" t="s">
        <v>51</v>
      </c>
      <c r="Q5" s="189"/>
      <c r="R5" s="195"/>
      <c r="S5" s="206"/>
      <c r="T5" s="217" t="s">
        <v>17</v>
      </c>
      <c r="U5" s="229"/>
    </row>
    <row r="6" spans="2:24" ht="23.1" customHeight="1">
      <c r="B6" s="2" t="s">
        <v>87</v>
      </c>
      <c r="C6" s="2"/>
      <c r="D6" s="2"/>
      <c r="E6" s="1" t="s">
        <v>82</v>
      </c>
      <c r="F6" s="5"/>
      <c r="G6" s="5"/>
      <c r="H6" s="5"/>
      <c r="I6" s="5"/>
      <c r="J6" s="5"/>
      <c r="K6" s="120"/>
      <c r="L6" s="137"/>
      <c r="M6" s="143"/>
      <c r="N6" s="162"/>
      <c r="O6" s="162"/>
      <c r="P6" s="162"/>
      <c r="Q6" s="190"/>
      <c r="R6" s="196"/>
      <c r="S6" s="207"/>
      <c r="T6" s="218"/>
      <c r="U6" s="230"/>
    </row>
    <row r="7" spans="2:24" ht="23.1" customHeight="1">
      <c r="C7" s="8"/>
      <c r="D7" s="4"/>
      <c r="E7" s="5"/>
      <c r="F7" s="59" t="s">
        <v>2</v>
      </c>
      <c r="G7" s="72" t="s">
        <v>80</v>
      </c>
      <c r="H7" s="90"/>
      <c r="I7" s="90"/>
      <c r="J7" s="90"/>
      <c r="K7" s="90"/>
      <c r="L7" s="137"/>
      <c r="M7" s="144"/>
      <c r="N7" s="163"/>
      <c r="O7" s="163"/>
      <c r="P7" s="163"/>
      <c r="Q7" s="191"/>
      <c r="R7" s="196"/>
      <c r="S7" s="208"/>
      <c r="T7" s="219"/>
      <c r="U7" s="86"/>
    </row>
    <row r="8" spans="2:24" ht="22.5" customHeight="1">
      <c r="C8" s="5"/>
      <c r="D8" s="5"/>
      <c r="E8" s="5"/>
      <c r="F8" s="59"/>
      <c r="G8" s="73"/>
      <c r="H8" s="73"/>
      <c r="I8" s="73"/>
      <c r="J8" s="73"/>
      <c r="K8" s="73"/>
      <c r="L8" s="137"/>
      <c r="M8" s="144"/>
      <c r="N8" s="163"/>
      <c r="O8" s="163"/>
      <c r="P8" s="163"/>
      <c r="Q8" s="191"/>
      <c r="R8" s="196"/>
      <c r="S8" s="208"/>
      <c r="T8" s="219"/>
      <c r="U8" s="86"/>
    </row>
    <row r="9" spans="2:24" ht="20.25" customHeight="1">
      <c r="C9" s="6"/>
      <c r="D9" s="6"/>
      <c r="E9" s="5"/>
      <c r="F9" s="59"/>
      <c r="G9" s="74" t="s">
        <v>32</v>
      </c>
      <c r="H9" s="90"/>
      <c r="I9" s="90"/>
      <c r="J9" s="90"/>
      <c r="K9" s="90"/>
      <c r="M9" s="144"/>
      <c r="N9" s="163"/>
      <c r="O9" s="163"/>
      <c r="P9" s="163"/>
      <c r="Q9" s="191"/>
      <c r="R9" s="196"/>
      <c r="S9" s="208"/>
      <c r="T9" s="219"/>
      <c r="U9" s="86"/>
    </row>
    <row r="10" spans="2:24" ht="23.1" customHeight="1">
      <c r="C10" s="8"/>
      <c r="D10" s="5"/>
      <c r="E10" s="5"/>
      <c r="F10" s="5"/>
      <c r="G10" s="5"/>
      <c r="H10" s="5"/>
      <c r="I10" s="5"/>
      <c r="J10" s="5"/>
      <c r="K10" s="5"/>
      <c r="M10" s="144"/>
      <c r="N10" s="163"/>
      <c r="O10" s="163"/>
      <c r="P10" s="163"/>
      <c r="Q10" s="191"/>
      <c r="R10" s="196"/>
      <c r="S10" s="208"/>
      <c r="T10" s="219"/>
      <c r="U10" s="86"/>
    </row>
    <row r="11" spans="2:24" ht="22.5" customHeight="1">
      <c r="C11" s="9" t="s">
        <v>89</v>
      </c>
      <c r="D11" s="23"/>
      <c r="E11" s="23"/>
      <c r="F11" s="23"/>
      <c r="G11" s="23"/>
      <c r="H11" s="23"/>
      <c r="I11" s="23"/>
      <c r="J11" s="23"/>
      <c r="K11" s="5"/>
      <c r="M11" s="144"/>
      <c r="N11" s="163"/>
      <c r="O11" s="163"/>
      <c r="P11" s="163"/>
      <c r="Q11" s="191"/>
      <c r="R11" s="196"/>
      <c r="S11" s="208"/>
      <c r="T11" s="219"/>
      <c r="U11" s="86"/>
    </row>
    <row r="12" spans="2:24" ht="23.1" customHeight="1">
      <c r="B12" s="3" t="s">
        <v>56</v>
      </c>
      <c r="C12" s="3"/>
      <c r="D12" s="3"/>
      <c r="E12" s="3"/>
      <c r="F12" s="3"/>
      <c r="G12" s="3"/>
      <c r="H12" s="3"/>
      <c r="I12" s="3"/>
      <c r="J12" s="3"/>
      <c r="K12" s="3"/>
      <c r="M12" s="144"/>
      <c r="N12" s="163"/>
      <c r="O12" s="163"/>
      <c r="P12" s="163"/>
      <c r="Q12" s="191"/>
      <c r="R12" s="196"/>
      <c r="S12" s="208"/>
      <c r="T12" s="219"/>
      <c r="U12" s="86"/>
    </row>
    <row r="13" spans="2:24" ht="23.1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M13" s="144"/>
      <c r="N13" s="163"/>
      <c r="O13" s="163"/>
      <c r="P13" s="163"/>
      <c r="Q13" s="191"/>
      <c r="R13" s="196"/>
      <c r="S13" s="208"/>
      <c r="T13" s="219"/>
      <c r="U13" s="86"/>
      <c r="W13" s="241" t="s">
        <v>86</v>
      </c>
      <c r="X13" s="244"/>
    </row>
    <row r="14" spans="2:24" ht="23.1" customHeight="1">
      <c r="B14" s="5" t="s">
        <v>20</v>
      </c>
      <c r="C14" s="5"/>
      <c r="D14" s="4"/>
      <c r="E14" s="4"/>
      <c r="F14" s="4"/>
      <c r="G14" s="4"/>
      <c r="H14" s="4"/>
      <c r="I14" s="4"/>
      <c r="J14" s="4"/>
      <c r="K14" s="4"/>
      <c r="L14" s="137"/>
      <c r="M14" s="144"/>
      <c r="N14" s="163"/>
      <c r="O14" s="163"/>
      <c r="P14" s="163"/>
      <c r="Q14" s="191"/>
      <c r="R14" s="196"/>
      <c r="S14" s="208"/>
      <c r="T14" s="219"/>
      <c r="U14" s="86"/>
      <c r="W14" s="242"/>
      <c r="X14" s="245"/>
    </row>
    <row r="15" spans="2:24" ht="23.1" customHeight="1">
      <c r="C15" s="10" t="s">
        <v>10</v>
      </c>
      <c r="D15" s="24"/>
      <c r="E15" s="43" t="s">
        <v>24</v>
      </c>
      <c r="F15" s="60" t="s">
        <v>25</v>
      </c>
      <c r="G15" s="75"/>
      <c r="H15" s="91"/>
      <c r="I15" s="60" t="s">
        <v>57</v>
      </c>
      <c r="J15" s="75"/>
      <c r="K15" s="121"/>
      <c r="L15" s="137"/>
      <c r="M15" s="144"/>
      <c r="N15" s="163"/>
      <c r="O15" s="163"/>
      <c r="P15" s="163"/>
      <c r="Q15" s="191"/>
      <c r="R15" s="196"/>
      <c r="S15" s="208"/>
      <c r="T15" s="219"/>
      <c r="U15" s="86"/>
      <c r="W15" s="243"/>
      <c r="X15" s="246"/>
    </row>
    <row r="16" spans="2:24" ht="23.1" customHeight="1">
      <c r="C16" s="11"/>
      <c r="D16" s="25"/>
      <c r="E16" s="44"/>
      <c r="F16" s="61"/>
      <c r="G16" s="76"/>
      <c r="H16" s="76"/>
      <c r="I16" s="103"/>
      <c r="J16" s="103"/>
      <c r="K16" s="122"/>
      <c r="L16" s="137"/>
      <c r="M16" s="144"/>
      <c r="N16" s="163"/>
      <c r="O16" s="163"/>
      <c r="P16" s="163"/>
      <c r="Q16" s="191"/>
      <c r="R16" s="196"/>
      <c r="S16" s="208"/>
      <c r="T16" s="219"/>
      <c r="U16" s="86"/>
    </row>
    <row r="17" spans="2:21" ht="23.1" customHeight="1">
      <c r="C17" s="12"/>
      <c r="D17" s="26"/>
      <c r="E17" s="45"/>
      <c r="F17" s="62"/>
      <c r="G17" s="77"/>
      <c r="H17" s="77"/>
      <c r="I17" s="104"/>
      <c r="J17" s="104"/>
      <c r="K17" s="123"/>
      <c r="L17" s="137"/>
      <c r="M17" s="144"/>
      <c r="N17" s="163"/>
      <c r="O17" s="163"/>
      <c r="P17" s="163"/>
      <c r="Q17" s="191"/>
      <c r="R17" s="196"/>
      <c r="S17" s="208"/>
      <c r="T17" s="219"/>
      <c r="U17" s="86"/>
    </row>
    <row r="18" spans="2:21" ht="23.1" customHeight="1">
      <c r="B18" s="6" t="s">
        <v>46</v>
      </c>
      <c r="C18" s="6"/>
      <c r="D18" s="27"/>
      <c r="E18" s="27"/>
      <c r="F18" s="27"/>
      <c r="G18" s="27"/>
      <c r="H18" s="27"/>
      <c r="I18" s="27"/>
      <c r="J18" s="27"/>
      <c r="K18" s="124"/>
      <c r="L18" s="137"/>
      <c r="M18" s="144"/>
      <c r="N18" s="163"/>
      <c r="O18" s="163"/>
      <c r="P18" s="163"/>
      <c r="Q18" s="191"/>
      <c r="R18" s="196"/>
      <c r="S18" s="208"/>
      <c r="T18" s="219"/>
      <c r="U18" s="86"/>
    </row>
    <row r="19" spans="2:21" ht="23.1" customHeight="1">
      <c r="C19" s="13" t="s">
        <v>26</v>
      </c>
      <c r="D19" s="28" t="s">
        <v>83</v>
      </c>
      <c r="E19" s="28" t="s">
        <v>31</v>
      </c>
      <c r="F19" s="63" t="s">
        <v>16</v>
      </c>
      <c r="G19" s="78" t="s">
        <v>22</v>
      </c>
      <c r="H19" s="92"/>
      <c r="I19" s="105" t="s">
        <v>33</v>
      </c>
      <c r="J19" s="105" t="s">
        <v>85</v>
      </c>
      <c r="K19" s="125" t="s">
        <v>84</v>
      </c>
      <c r="L19" s="137"/>
      <c r="M19" s="144"/>
      <c r="N19" s="163"/>
      <c r="O19" s="163"/>
      <c r="P19" s="163"/>
      <c r="Q19" s="191"/>
      <c r="R19" s="196"/>
      <c r="S19" s="208"/>
      <c r="T19" s="219"/>
      <c r="U19" s="86"/>
    </row>
    <row r="20" spans="2:21" ht="23.1" customHeight="1">
      <c r="C20" s="14"/>
      <c r="D20" s="29"/>
      <c r="E20" s="46" t="s">
        <v>48</v>
      </c>
      <c r="F20" s="64"/>
      <c r="G20" s="79"/>
      <c r="H20" s="93" t="s">
        <v>9</v>
      </c>
      <c r="I20" s="106"/>
      <c r="J20" s="106"/>
      <c r="K20" s="126"/>
      <c r="L20" s="137"/>
      <c r="M20" s="144"/>
      <c r="N20" s="164"/>
      <c r="O20" s="164"/>
      <c r="P20" s="164"/>
      <c r="Q20" s="191"/>
      <c r="R20" s="196"/>
      <c r="S20" s="208"/>
      <c r="T20" s="219"/>
      <c r="U20" s="86"/>
    </row>
    <row r="21" spans="2:21" ht="23.1" customHeight="1">
      <c r="C21" s="15" t="s">
        <v>5</v>
      </c>
      <c r="D21" s="30"/>
      <c r="E21" s="47"/>
      <c r="F21" s="65"/>
      <c r="G21" s="80"/>
      <c r="H21" s="94">
        <f>ROUNDDOWN(G21/110*10,0)</f>
        <v>0</v>
      </c>
      <c r="I21" s="107"/>
      <c r="J21" s="107"/>
      <c r="K21" s="127"/>
      <c r="L21" s="137" t="s">
        <v>50</v>
      </c>
      <c r="M21" s="145"/>
      <c r="N21" s="159"/>
      <c r="O21" s="175"/>
      <c r="P21" s="181"/>
      <c r="Q21" s="145"/>
      <c r="R21" s="145"/>
      <c r="S21" s="145"/>
      <c r="T21" s="181"/>
      <c r="U21" s="231"/>
    </row>
    <row r="22" spans="2:21" ht="23.1" customHeight="1">
      <c r="C22" s="14"/>
      <c r="D22" s="31"/>
      <c r="E22" s="48"/>
      <c r="F22" s="66"/>
      <c r="G22" s="81"/>
      <c r="H22" s="95">
        <f>ROUNDDOWN(G22/110*10,0)</f>
        <v>0</v>
      </c>
      <c r="I22" s="108"/>
      <c r="J22" s="108"/>
      <c r="K22" s="128"/>
      <c r="L22" s="137"/>
      <c r="M22" s="146" t="s">
        <v>30</v>
      </c>
      <c r="N22" s="165" t="s">
        <v>10</v>
      </c>
      <c r="O22" s="165" t="s">
        <v>1</v>
      </c>
      <c r="P22" s="182" t="s">
        <v>58</v>
      </c>
      <c r="Q22" s="182"/>
      <c r="R22" s="197" t="s">
        <v>43</v>
      </c>
      <c r="S22" s="197"/>
      <c r="T22" s="220"/>
      <c r="U22" s="232" t="s">
        <v>75</v>
      </c>
    </row>
    <row r="23" spans="2:21" ht="23.1" customHeight="1">
      <c r="C23" s="14"/>
      <c r="D23" s="31"/>
      <c r="E23" s="48"/>
      <c r="F23" s="66"/>
      <c r="G23" s="81"/>
      <c r="H23" s="95">
        <f>ROUNDDOWN(G23/110*10,0)</f>
        <v>0</v>
      </c>
      <c r="I23" s="108"/>
      <c r="J23" s="108"/>
      <c r="K23" s="128"/>
      <c r="L23" s="137"/>
      <c r="M23" s="147"/>
      <c r="N23" s="166"/>
      <c r="O23" s="166"/>
      <c r="P23" s="183" t="s">
        <v>6</v>
      </c>
      <c r="Q23" s="183"/>
      <c r="R23" s="198" t="s">
        <v>42</v>
      </c>
      <c r="S23" s="198" t="s">
        <v>15</v>
      </c>
      <c r="T23" s="221" t="s">
        <v>59</v>
      </c>
      <c r="U23" s="233" t="s">
        <v>41</v>
      </c>
    </row>
    <row r="24" spans="2:21" ht="23.1" customHeight="1">
      <c r="C24" s="14"/>
      <c r="D24" s="31"/>
      <c r="E24" s="48"/>
      <c r="F24" s="66"/>
      <c r="G24" s="81"/>
      <c r="H24" s="95">
        <f>ROUNDDOWN(G24/110*10,0)</f>
        <v>0</v>
      </c>
      <c r="I24" s="109"/>
      <c r="J24" s="109"/>
      <c r="K24" s="129"/>
      <c r="L24" s="137"/>
      <c r="M24" s="148">
        <v>1</v>
      </c>
      <c r="N24" s="167" t="s">
        <v>5</v>
      </c>
      <c r="O24" s="176" t="s">
        <v>12</v>
      </c>
      <c r="P24" s="184"/>
      <c r="Q24" s="184"/>
      <c r="R24" s="199">
        <v>96000</v>
      </c>
      <c r="S24" s="209">
        <f t="shared" ref="S24:S30" si="0">SUMIF($Q$6:$S$20,$M24,$S$6:$S$20)</f>
        <v>0</v>
      </c>
      <c r="T24" s="222">
        <f t="shared" ref="T24:T30" si="1">ROUNDDOWN(R24*S24/1000,0)</f>
        <v>0</v>
      </c>
      <c r="U24" s="234">
        <f t="shared" ref="U24:U30" si="2">MIN(P24,T24)</f>
        <v>0</v>
      </c>
    </row>
    <row r="25" spans="2:21" ht="23.1" customHeight="1">
      <c r="C25" s="14"/>
      <c r="D25" s="32"/>
      <c r="E25" s="49"/>
      <c r="F25" s="67"/>
      <c r="G25" s="82"/>
      <c r="H25" s="96">
        <f>ROUNDDOWN(G25/110*10,0)</f>
        <v>0</v>
      </c>
      <c r="I25" s="110"/>
      <c r="J25" s="110"/>
      <c r="K25" s="130"/>
      <c r="L25" s="137"/>
      <c r="M25" s="149">
        <v>2</v>
      </c>
      <c r="N25" s="168"/>
      <c r="O25" s="177" t="s">
        <v>13</v>
      </c>
      <c r="P25" s="185"/>
      <c r="Q25" s="185"/>
      <c r="R25" s="200">
        <v>59000</v>
      </c>
      <c r="S25" s="210">
        <f t="shared" si="0"/>
        <v>0</v>
      </c>
      <c r="T25" s="223">
        <f t="shared" si="1"/>
        <v>0</v>
      </c>
      <c r="U25" s="235">
        <f t="shared" si="2"/>
        <v>0</v>
      </c>
    </row>
    <row r="26" spans="2:21" ht="23.1" customHeight="1">
      <c r="C26" s="16"/>
      <c r="D26" s="33" t="s">
        <v>8</v>
      </c>
      <c r="E26" s="50"/>
      <c r="F26" s="50"/>
      <c r="G26" s="83">
        <f>SUM(G21:G25)</f>
        <v>0</v>
      </c>
      <c r="H26" s="97">
        <f>SUM(H21:H25)</f>
        <v>0</v>
      </c>
      <c r="I26" s="111"/>
      <c r="J26" s="111"/>
      <c r="K26" s="131"/>
      <c r="L26" s="137"/>
      <c r="M26" s="149">
        <v>3</v>
      </c>
      <c r="N26" s="168"/>
      <c r="O26" s="177" t="s">
        <v>14</v>
      </c>
      <c r="P26" s="185"/>
      <c r="Q26" s="185"/>
      <c r="R26" s="200">
        <v>67000</v>
      </c>
      <c r="S26" s="210">
        <f t="shared" si="0"/>
        <v>0</v>
      </c>
      <c r="T26" s="223">
        <f t="shared" si="1"/>
        <v>0</v>
      </c>
      <c r="U26" s="235">
        <f t="shared" si="2"/>
        <v>0</v>
      </c>
    </row>
    <row r="27" spans="2:21" ht="23.1" customHeight="1">
      <c r="C27" s="14" t="s">
        <v>18</v>
      </c>
      <c r="D27" s="34"/>
      <c r="E27" s="35"/>
      <c r="F27" s="68"/>
      <c r="G27" s="84"/>
      <c r="H27" s="94">
        <f>ROUNDDOWN(G27/110*10,0)</f>
        <v>0</v>
      </c>
      <c r="I27" s="110"/>
      <c r="J27" s="110"/>
      <c r="K27" s="130"/>
      <c r="L27" s="137"/>
      <c r="M27" s="149">
        <v>4</v>
      </c>
      <c r="N27" s="168"/>
      <c r="O27" s="178" t="s">
        <v>3</v>
      </c>
      <c r="P27" s="185"/>
      <c r="Q27" s="185"/>
      <c r="R27" s="200">
        <v>5000</v>
      </c>
      <c r="S27" s="210">
        <f t="shared" si="0"/>
        <v>0</v>
      </c>
      <c r="T27" s="223">
        <f t="shared" si="1"/>
        <v>0</v>
      </c>
      <c r="U27" s="235">
        <f t="shared" si="2"/>
        <v>0</v>
      </c>
    </row>
    <row r="28" spans="2:21" ht="23.1" customHeight="1">
      <c r="C28" s="14"/>
      <c r="D28" s="35"/>
      <c r="E28" s="35"/>
      <c r="F28" s="66"/>
      <c r="G28" s="81"/>
      <c r="H28" s="95">
        <f>ROUNDDOWN(G28/110*10,0)</f>
        <v>0</v>
      </c>
      <c r="I28" s="109"/>
      <c r="J28" s="109"/>
      <c r="K28" s="129"/>
      <c r="L28" s="137"/>
      <c r="M28" s="149">
        <v>5</v>
      </c>
      <c r="N28" s="168" t="s">
        <v>61</v>
      </c>
      <c r="O28" s="178" t="s">
        <v>28</v>
      </c>
      <c r="P28" s="185"/>
      <c r="Q28" s="185"/>
      <c r="R28" s="200">
        <v>2400</v>
      </c>
      <c r="S28" s="210">
        <f t="shared" si="0"/>
        <v>0</v>
      </c>
      <c r="T28" s="223">
        <f t="shared" si="1"/>
        <v>0</v>
      </c>
      <c r="U28" s="235">
        <f t="shared" si="2"/>
        <v>0</v>
      </c>
    </row>
    <row r="29" spans="2:21" ht="23.1" customHeight="1">
      <c r="C29" s="14"/>
      <c r="D29" s="35"/>
      <c r="E29" s="35"/>
      <c r="F29" s="66"/>
      <c r="G29" s="81"/>
      <c r="H29" s="95">
        <f>ROUNDDOWN(G29/110*10,0)</f>
        <v>0</v>
      </c>
      <c r="I29" s="108"/>
      <c r="J29" s="108"/>
      <c r="K29" s="128"/>
      <c r="L29" s="137"/>
      <c r="M29" s="149">
        <v>6</v>
      </c>
      <c r="N29" s="168"/>
      <c r="O29" s="178" t="s">
        <v>29</v>
      </c>
      <c r="P29" s="185"/>
      <c r="Q29" s="185"/>
      <c r="R29" s="200">
        <v>3500</v>
      </c>
      <c r="S29" s="210">
        <f t="shared" si="0"/>
        <v>0</v>
      </c>
      <c r="T29" s="223">
        <f t="shared" si="1"/>
        <v>0</v>
      </c>
      <c r="U29" s="235">
        <f t="shared" si="2"/>
        <v>0</v>
      </c>
    </row>
    <row r="30" spans="2:21" ht="23.1" customHeight="1">
      <c r="C30" s="14"/>
      <c r="D30" s="35"/>
      <c r="E30" s="35"/>
      <c r="F30" s="66"/>
      <c r="G30" s="81"/>
      <c r="H30" s="95">
        <f>ROUNDDOWN(G30/110*10,0)</f>
        <v>0</v>
      </c>
      <c r="I30" s="108"/>
      <c r="J30" s="108"/>
      <c r="K30" s="128"/>
      <c r="L30" s="138"/>
      <c r="M30" s="150">
        <v>7</v>
      </c>
      <c r="N30" s="169"/>
      <c r="O30" s="179" t="s">
        <v>23</v>
      </c>
      <c r="P30" s="186"/>
      <c r="Q30" s="186"/>
      <c r="R30" s="201">
        <v>3800</v>
      </c>
      <c r="S30" s="211">
        <f t="shared" si="0"/>
        <v>0</v>
      </c>
      <c r="T30" s="224">
        <f t="shared" si="1"/>
        <v>0</v>
      </c>
      <c r="U30" s="236">
        <f t="shared" si="2"/>
        <v>0</v>
      </c>
    </row>
    <row r="31" spans="2:21" ht="23.1" customHeight="1">
      <c r="C31" s="14"/>
      <c r="D31" s="36"/>
      <c r="E31" s="51"/>
      <c r="F31" s="67"/>
      <c r="G31" s="82"/>
      <c r="H31" s="96">
        <f>ROUNDDOWN(G31/110*10,0)</f>
        <v>0</v>
      </c>
      <c r="I31" s="112"/>
      <c r="J31" s="112"/>
      <c r="K31" s="132"/>
      <c r="L31" s="137" t="s">
        <v>62</v>
      </c>
      <c r="M31" s="151" t="s">
        <v>60</v>
      </c>
      <c r="N31" s="170"/>
      <c r="O31" s="170"/>
      <c r="P31" s="170"/>
      <c r="Q31" s="170"/>
      <c r="R31" s="170"/>
      <c r="S31" s="212" t="s">
        <v>4</v>
      </c>
      <c r="T31" s="225"/>
      <c r="U31" s="237">
        <f>SUM(U24:U30)</f>
        <v>0</v>
      </c>
    </row>
    <row r="32" spans="2:21" ht="23.1" customHeight="1">
      <c r="C32" s="17"/>
      <c r="D32" s="37" t="s">
        <v>8</v>
      </c>
      <c r="E32" s="52"/>
      <c r="F32" s="52"/>
      <c r="G32" s="85">
        <f>SUM(G27:G31)</f>
        <v>0</v>
      </c>
      <c r="H32" s="98">
        <f>SUM(H27:H31)</f>
        <v>0</v>
      </c>
      <c r="I32" s="113"/>
      <c r="J32" s="113"/>
      <c r="K32" s="133"/>
      <c r="L32" s="137" t="s">
        <v>62</v>
      </c>
      <c r="M32" s="152"/>
      <c r="N32" s="171"/>
      <c r="O32" s="171"/>
      <c r="P32" s="171"/>
      <c r="Q32" s="171"/>
      <c r="R32" s="171"/>
      <c r="S32" s="213" t="s">
        <v>45</v>
      </c>
      <c r="T32" s="226"/>
      <c r="U32" s="238">
        <f>ROUNDDOWN(U31/1.1,0)</f>
        <v>0</v>
      </c>
    </row>
    <row r="33" spans="2:21" ht="23.1" customHeight="1">
      <c r="B33" s="1" t="s">
        <v>47</v>
      </c>
      <c r="H33" s="99" t="s">
        <v>38</v>
      </c>
      <c r="L33" s="137"/>
      <c r="M33" s="153" t="s">
        <v>76</v>
      </c>
      <c r="N33" s="172"/>
      <c r="O33" s="172"/>
      <c r="P33" s="172"/>
      <c r="Q33" s="172"/>
      <c r="R33" s="172"/>
      <c r="S33" s="172"/>
      <c r="T33" s="172"/>
      <c r="U33" s="239">
        <f>ROUNDDOWN(IF(OR(H34="○",H35="○"),U31/2,U32/2),0)</f>
        <v>0</v>
      </c>
    </row>
    <row r="34" spans="2:21" ht="23.1" customHeight="1">
      <c r="C34" s="18" t="s">
        <v>21</v>
      </c>
      <c r="D34" s="38"/>
      <c r="E34" s="53"/>
      <c r="F34" s="53"/>
      <c r="G34" s="53"/>
      <c r="H34" s="100"/>
      <c r="I34" s="114" t="s">
        <v>63</v>
      </c>
      <c r="J34" s="117"/>
      <c r="K34" s="134"/>
      <c r="M34" s="154"/>
      <c r="N34" s="173"/>
      <c r="O34" s="173"/>
      <c r="P34" s="173"/>
      <c r="Q34" s="173"/>
      <c r="R34" s="173"/>
      <c r="S34" s="173"/>
      <c r="T34" s="173"/>
      <c r="U34" s="240"/>
    </row>
    <row r="35" spans="2:21" ht="23.1" customHeight="1">
      <c r="C35" s="19" t="s">
        <v>35</v>
      </c>
      <c r="D35" s="39" t="s">
        <v>34</v>
      </c>
      <c r="E35" s="54"/>
      <c r="F35" s="69"/>
      <c r="G35" s="69"/>
      <c r="H35" s="101"/>
      <c r="I35" s="115" t="s">
        <v>63</v>
      </c>
      <c r="J35" s="118"/>
      <c r="K35" s="135"/>
      <c r="L35" s="137" t="s">
        <v>7</v>
      </c>
      <c r="N35" s="174"/>
      <c r="O35" s="174"/>
      <c r="P35" s="174"/>
      <c r="Q35" s="192"/>
      <c r="R35" s="192"/>
      <c r="S35" s="156"/>
      <c r="T35" s="192"/>
      <c r="U35" s="155"/>
    </row>
    <row r="36" spans="2:21" ht="23.1" customHeight="1">
      <c r="C36" s="20"/>
      <c r="D36" s="40" t="s">
        <v>36</v>
      </c>
      <c r="E36" s="55" t="s">
        <v>44</v>
      </c>
      <c r="F36" s="70" t="s">
        <v>0</v>
      </c>
      <c r="G36" s="39"/>
      <c r="H36" s="101"/>
      <c r="I36" s="115" t="s">
        <v>64</v>
      </c>
      <c r="J36" s="118"/>
      <c r="K36" s="135"/>
      <c r="M36" s="155" t="s">
        <v>49</v>
      </c>
      <c r="N36" s="156"/>
      <c r="O36" s="156"/>
      <c r="P36" s="156"/>
      <c r="Q36" s="192"/>
      <c r="R36" s="202"/>
      <c r="S36" s="202"/>
      <c r="T36" s="202"/>
      <c r="U36" s="155"/>
    </row>
    <row r="37" spans="2:21" ht="23.1" customHeight="1">
      <c r="C37" s="20"/>
      <c r="D37" s="41"/>
      <c r="E37" s="56"/>
      <c r="F37" s="39" t="s">
        <v>37</v>
      </c>
      <c r="G37" s="86"/>
      <c r="H37" s="101"/>
      <c r="I37" s="115" t="s">
        <v>66</v>
      </c>
      <c r="J37" s="118"/>
      <c r="K37" s="135"/>
      <c r="M37" s="156" t="s">
        <v>65</v>
      </c>
      <c r="N37" s="156"/>
      <c r="O37" s="156"/>
      <c r="P37" s="156"/>
      <c r="Q37" s="156"/>
      <c r="R37" s="156"/>
      <c r="S37" s="156"/>
      <c r="T37" s="156"/>
      <c r="U37" s="156"/>
    </row>
    <row r="38" spans="2:21" ht="23.1" customHeight="1">
      <c r="C38" s="21"/>
      <c r="D38" s="42"/>
      <c r="E38" s="57" t="s">
        <v>40</v>
      </c>
      <c r="F38" s="71"/>
      <c r="G38" s="87"/>
      <c r="H38" s="102"/>
      <c r="I38" s="116" t="s">
        <v>66</v>
      </c>
      <c r="J38" s="119"/>
      <c r="K38" s="136"/>
      <c r="M38" s="157" t="s">
        <v>67</v>
      </c>
      <c r="N38" s="157"/>
      <c r="O38" s="157"/>
      <c r="P38" s="157"/>
      <c r="R38" s="203"/>
      <c r="S38" s="203">
        <f>ROUND(S27*55,0)</f>
        <v>0</v>
      </c>
      <c r="T38" s="203">
        <f>ROUND(T27*55,0)</f>
        <v>0</v>
      </c>
    </row>
    <row r="39" spans="2:2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2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2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21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2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2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2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2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2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2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3:13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3:13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3:13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3:13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3:13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3:13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3:13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mergeCells count="75">
    <mergeCell ref="H2:K2"/>
    <mergeCell ref="T2:U2"/>
    <mergeCell ref="T3:U3"/>
    <mergeCell ref="T4:U4"/>
    <mergeCell ref="T5:U5"/>
    <mergeCell ref="B6:D6"/>
    <mergeCell ref="N6:P6"/>
    <mergeCell ref="H7:K7"/>
    <mergeCell ref="N7:P7"/>
    <mergeCell ref="N8:P8"/>
    <mergeCell ref="C9:D9"/>
    <mergeCell ref="H9:K9"/>
    <mergeCell ref="N9:P9"/>
    <mergeCell ref="N10:P10"/>
    <mergeCell ref="C11:I11"/>
    <mergeCell ref="N11:P11"/>
    <mergeCell ref="B12:K12"/>
    <mergeCell ref="N12:P12"/>
    <mergeCell ref="N13:P13"/>
    <mergeCell ref="N14:P14"/>
    <mergeCell ref="C15:D15"/>
    <mergeCell ref="F15:H15"/>
    <mergeCell ref="I15:K15"/>
    <mergeCell ref="N15:P15"/>
    <mergeCell ref="F16:H16"/>
    <mergeCell ref="N16:P16"/>
    <mergeCell ref="F17:H17"/>
    <mergeCell ref="N17:P17"/>
    <mergeCell ref="N18:P18"/>
    <mergeCell ref="N19:P19"/>
    <mergeCell ref="N20:P20"/>
    <mergeCell ref="Q21:R21"/>
    <mergeCell ref="P22:Q22"/>
    <mergeCell ref="R22:T22"/>
    <mergeCell ref="P23:Q23"/>
    <mergeCell ref="P24:Q24"/>
    <mergeCell ref="P25:Q25"/>
    <mergeCell ref="P26:Q26"/>
    <mergeCell ref="P27:Q27"/>
    <mergeCell ref="P28:Q28"/>
    <mergeCell ref="P29:Q29"/>
    <mergeCell ref="P30:Q30"/>
    <mergeCell ref="S31:T31"/>
    <mergeCell ref="S32:T32"/>
    <mergeCell ref="C34:D34"/>
    <mergeCell ref="I34:K34"/>
    <mergeCell ref="I35:K35"/>
    <mergeCell ref="I36:K36"/>
    <mergeCell ref="I37:K37"/>
    <mergeCell ref="I38:K38"/>
    <mergeCell ref="M2:P4"/>
    <mergeCell ref="Q2:Q5"/>
    <mergeCell ref="R2:R5"/>
    <mergeCell ref="S2:S5"/>
    <mergeCell ref="F7:F9"/>
    <mergeCell ref="W13:X15"/>
    <mergeCell ref="C19:C20"/>
    <mergeCell ref="D19:D20"/>
    <mergeCell ref="F19:F20"/>
    <mergeCell ref="I19:I20"/>
    <mergeCell ref="J19:J20"/>
    <mergeCell ref="K19:K20"/>
    <mergeCell ref="C21:C26"/>
    <mergeCell ref="M22:M23"/>
    <mergeCell ref="N22:N23"/>
    <mergeCell ref="O22:O23"/>
    <mergeCell ref="N24:N27"/>
    <mergeCell ref="C27:C32"/>
    <mergeCell ref="N28:N30"/>
    <mergeCell ref="M31:R32"/>
    <mergeCell ref="M33:T34"/>
    <mergeCell ref="U33:U34"/>
    <mergeCell ref="C35:C38"/>
    <mergeCell ref="D36:D38"/>
    <mergeCell ref="E36:E37"/>
  </mergeCells>
  <phoneticPr fontId="2"/>
  <dataValidations count="7">
    <dataValidation type="list" allowBlank="1" showDropDown="0" showInputMessage="1" showErrorMessage="1" sqref="H34:H38">
      <formula1>"○"</formula1>
    </dataValidation>
    <dataValidation type="list" allowBlank="1" showDropDown="0" showInputMessage="1" showErrorMessage="1" sqref="D30">
      <formula1>$O$28:$O$30</formula1>
    </dataValidation>
    <dataValidation type="list" errorStyle="warning" allowBlank="1" showDropDown="0" showInputMessage="1" showErrorMessage="1" errorTitle="リストにない項目です。" error="リストにない項目を入力しようとしています。_x000a_問題ない場合は「はい」を選択してください。" sqref="D21:D25">
      <formula1>$O$24:$O$27</formula1>
    </dataValidation>
    <dataValidation type="list" errorStyle="warning" allowBlank="1" showDropDown="0" showInputMessage="1" showErrorMessage="1" errorTitle="リストにない項目です。" error="リストにない項目を入力しようとしています。_x000a_問題ない場合は「はい」を選択してください。" sqref="E21:E25">
      <formula1>"ブルドーザー,バックホウ,除雪機,燃料費"</formula1>
    </dataValidation>
    <dataValidation type="list" errorStyle="warning" allowBlank="1" showDropDown="0" showInputMessage="1" showErrorMessage="1" errorTitle="リストにない項目です。" error="リストにない項目を入力しようとしています。_x000a_問題ない場合は「はい」を選択してください。" sqref="E27:E31">
      <formula1>"炭の舞,アグリFバイオ,バイオブリケット,土"</formula1>
    </dataValidation>
    <dataValidation type="list" errorStyle="warning" allowBlank="1" showDropDown="0" showInputMessage="1" showErrorMessage="1" errorTitle="リストにない項目です。" error="リストにない項目を入力しようとしています。_x000a_問題ない場合は「はい」を選択してください。" sqref="F27">
      <formula1>"JA北魚沼"</formula1>
    </dataValidation>
    <dataValidation type="list" errorStyle="warning" allowBlank="1" showDropDown="0" showInputMessage="1" showErrorMessage="1" errorTitle="リストにない項目です。" error="リストにない項目を入力しようとしています。_x000a_問題ない場合は「はい」を選択してください。" sqref="D31 D27:D29">
      <formula1>$O$28:$O$30</formula1>
    </dataValidation>
  </dataValidations>
  <printOptions horizontalCentered="1"/>
  <pageMargins left="0.47244094488188981" right="0.27559055118110237" top="0.59055118110236227" bottom="0.35433070866141736" header="0.31496062992125984" footer="0.31496062992125984"/>
  <pageSetup paperSize="9" scale="97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8193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76200</xdr:colOff>
                    <xdr:row>15</xdr:row>
                    <xdr:rowOff>46990</xdr:rowOff>
                  </from>
                  <to xmlns:xdr="http://schemas.openxmlformats.org/drawingml/2006/spreadsheetDrawing">
                    <xdr:col>4</xdr:col>
                    <xdr:colOff>17145</xdr:colOff>
                    <xdr:row>15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8194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76200</xdr:colOff>
                    <xdr:row>16</xdr:row>
                    <xdr:rowOff>46990</xdr:rowOff>
                  </from>
                  <to xmlns:xdr="http://schemas.openxmlformats.org/drawingml/2006/spreadsheetDrawing">
                    <xdr:col>4</xdr:col>
                    <xdr:colOff>17145</xdr:colOff>
                    <xdr:row>16</xdr:row>
                    <xdr:rowOff>257810</xdr:rowOff>
                  </to>
                </anchor>
              </controlPr>
            </control>
          </mc:Choice>
        </mc:AlternateContent>
        <mc:AlternateContent>
          <mc:Choice Requires="x14">
            <control shapeId="8195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46355</xdr:colOff>
                    <xdr:row>15</xdr:row>
                    <xdr:rowOff>57785</xdr:rowOff>
                  </from>
                  <to xmlns:xdr="http://schemas.openxmlformats.org/drawingml/2006/spreadsheetDrawing">
                    <xdr:col>5</xdr:col>
                    <xdr:colOff>194310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shapeId="8196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46355</xdr:colOff>
                    <xdr:row>16</xdr:row>
                    <xdr:rowOff>57785</xdr:rowOff>
                  </from>
                  <to xmlns:xdr="http://schemas.openxmlformats.org/drawingml/2006/spreadsheetDrawing">
                    <xdr:col>5</xdr:col>
                    <xdr:colOff>194310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shapeId="8197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47625</xdr:colOff>
                    <xdr:row>15</xdr:row>
                    <xdr:rowOff>57785</xdr:rowOff>
                  </from>
                  <to xmlns:xdr="http://schemas.openxmlformats.org/drawingml/2006/spreadsheetDrawing">
                    <xdr:col>6</xdr:col>
                    <xdr:colOff>323215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shapeId="8198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5</xdr:col>
                    <xdr:colOff>47625</xdr:colOff>
                    <xdr:row>16</xdr:row>
                    <xdr:rowOff>57785</xdr:rowOff>
                  </from>
                  <to xmlns:xdr="http://schemas.openxmlformats.org/drawingml/2006/spreadsheetDrawing">
                    <xdr:col>6</xdr:col>
                    <xdr:colOff>238125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>
          <mc:Choice Requires="x14">
            <control shapeId="8199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429260</xdr:colOff>
                    <xdr:row>15</xdr:row>
                    <xdr:rowOff>66675</xdr:rowOff>
                  </from>
                  <to xmlns:xdr="http://schemas.openxmlformats.org/drawingml/2006/spreadsheetDrawing">
                    <xdr:col>8</xdr:col>
                    <xdr:colOff>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>
          <mc:Choice Requires="x14">
            <control shapeId="8200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429260</xdr:colOff>
                    <xdr:row>16</xdr:row>
                    <xdr:rowOff>46990</xdr:rowOff>
                  </from>
                  <to xmlns:xdr="http://schemas.openxmlformats.org/drawingml/2006/spreadsheetDrawing">
                    <xdr:col>8</xdr:col>
                    <xdr:colOff>0</xdr:colOff>
                    <xdr:row>16</xdr:row>
                    <xdr:rowOff>257810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J135"/>
  <sheetViews>
    <sheetView view="pageBreakPreview" topLeftCell="A109" zoomScale="60" workbookViewId="0">
      <selection activeCell="B6" sqref="B6"/>
    </sheetView>
  </sheetViews>
  <sheetFormatPr defaultRowHeight="13.2"/>
  <cols>
    <col min="1" max="1" width="4.875" style="1" customWidth="1"/>
    <col min="2" max="2" width="4.625" style="247" customWidth="1"/>
    <col min="3" max="5" width="10.625" style="247" customWidth="1"/>
    <col min="6" max="6" width="3.625" style="1" customWidth="1"/>
    <col min="7" max="7" width="8.375" style="1" customWidth="1"/>
    <col min="8" max="8" width="10.625" style="1" customWidth="1"/>
    <col min="9" max="9" width="14.375" style="1" customWidth="1"/>
    <col min="10" max="10" width="15.5" style="1" customWidth="1"/>
  </cols>
  <sheetData>
    <row r="1" spans="1:10" ht="18.75" customHeight="1">
      <c r="A1" s="23" t="s">
        <v>69</v>
      </c>
    </row>
    <row r="2" spans="1:10" ht="18.75" customHeight="1">
      <c r="B2" s="139" t="s">
        <v>55</v>
      </c>
      <c r="C2" s="158"/>
      <c r="D2" s="158"/>
      <c r="E2" s="158"/>
      <c r="F2" s="259" t="s">
        <v>30</v>
      </c>
      <c r="G2" s="193" t="s">
        <v>19</v>
      </c>
      <c r="H2" s="204" t="s">
        <v>52</v>
      </c>
      <c r="I2" s="274" t="s">
        <v>70</v>
      </c>
      <c r="J2" s="282"/>
    </row>
    <row r="3" spans="1:10" ht="18.75" customHeight="1">
      <c r="B3" s="140"/>
      <c r="C3" s="159"/>
      <c r="D3" s="159"/>
      <c r="E3" s="159"/>
      <c r="F3" s="260"/>
      <c r="G3" s="194"/>
      <c r="H3" s="205"/>
      <c r="I3" s="275"/>
      <c r="J3" s="283"/>
    </row>
    <row r="4" spans="1:10" ht="18.75" customHeight="1">
      <c r="B4" s="141"/>
      <c r="C4" s="160"/>
      <c r="D4" s="160"/>
      <c r="E4" s="160"/>
      <c r="F4" s="260"/>
      <c r="G4" s="194"/>
      <c r="H4" s="205"/>
      <c r="I4" s="276" t="s">
        <v>71</v>
      </c>
      <c r="J4" s="284"/>
    </row>
    <row r="5" spans="1:10" ht="18.75" customHeight="1">
      <c r="B5" s="142" t="s">
        <v>77</v>
      </c>
      <c r="C5" s="252" t="s">
        <v>78</v>
      </c>
      <c r="D5" s="256"/>
      <c r="E5" s="180"/>
      <c r="F5" s="261"/>
      <c r="G5" s="195"/>
      <c r="H5" s="206"/>
      <c r="I5" s="277"/>
      <c r="J5" s="206"/>
    </row>
    <row r="6" spans="1:10" ht="18.75" customHeight="1">
      <c r="A6" s="137"/>
      <c r="B6" s="248"/>
      <c r="C6" s="253"/>
      <c r="D6" s="253"/>
      <c r="E6" s="253"/>
      <c r="F6" s="262"/>
      <c r="G6" s="266"/>
      <c r="H6" s="270"/>
      <c r="I6" s="278"/>
      <c r="J6" s="285"/>
    </row>
    <row r="7" spans="1:10" ht="18.75" customHeight="1">
      <c r="A7" s="137"/>
      <c r="B7" s="249"/>
      <c r="C7" s="163"/>
      <c r="D7" s="163"/>
      <c r="E7" s="163"/>
      <c r="F7" s="263"/>
      <c r="G7" s="267"/>
      <c r="H7" s="271"/>
      <c r="I7" s="279"/>
      <c r="J7" s="286"/>
    </row>
    <row r="8" spans="1:10" ht="18.75" customHeight="1">
      <c r="A8" s="137"/>
      <c r="B8" s="249"/>
      <c r="C8" s="163"/>
      <c r="D8" s="163"/>
      <c r="E8" s="163"/>
      <c r="F8" s="263"/>
      <c r="G8" s="267"/>
      <c r="H8" s="271"/>
      <c r="I8" s="279"/>
      <c r="J8" s="286"/>
    </row>
    <row r="9" spans="1:10" ht="18.75" customHeight="1">
      <c r="B9" s="249"/>
      <c r="C9" s="163"/>
      <c r="D9" s="163"/>
      <c r="E9" s="163"/>
      <c r="F9" s="263"/>
      <c r="G9" s="267"/>
      <c r="H9" s="271"/>
      <c r="I9" s="279"/>
      <c r="J9" s="286"/>
    </row>
    <row r="10" spans="1:10" ht="18.75" customHeight="1">
      <c r="B10" s="249"/>
      <c r="C10" s="163"/>
      <c r="D10" s="163"/>
      <c r="E10" s="163"/>
      <c r="F10" s="263"/>
      <c r="G10" s="267"/>
      <c r="H10" s="271"/>
      <c r="I10" s="279"/>
      <c r="J10" s="286"/>
    </row>
    <row r="11" spans="1:10" ht="18.75" customHeight="1">
      <c r="B11" s="249"/>
      <c r="C11" s="163"/>
      <c r="D11" s="163"/>
      <c r="E11" s="163"/>
      <c r="F11" s="263"/>
      <c r="G11" s="267"/>
      <c r="H11" s="271"/>
      <c r="I11" s="279"/>
      <c r="J11" s="286"/>
    </row>
    <row r="12" spans="1:10" ht="18.75" customHeight="1">
      <c r="B12" s="249"/>
      <c r="C12" s="163"/>
      <c r="D12" s="163"/>
      <c r="E12" s="163"/>
      <c r="F12" s="263"/>
      <c r="G12" s="267"/>
      <c r="H12" s="271"/>
      <c r="I12" s="279"/>
      <c r="J12" s="286"/>
    </row>
    <row r="13" spans="1:10" ht="18.75" customHeight="1">
      <c r="B13" s="249"/>
      <c r="C13" s="163"/>
      <c r="D13" s="163"/>
      <c r="E13" s="163"/>
      <c r="F13" s="263"/>
      <c r="G13" s="267"/>
      <c r="H13" s="271"/>
      <c r="I13" s="279"/>
      <c r="J13" s="286"/>
    </row>
    <row r="14" spans="1:10" ht="18.75" customHeight="1">
      <c r="A14" s="137"/>
      <c r="B14" s="249"/>
      <c r="C14" s="163"/>
      <c r="D14" s="163"/>
      <c r="E14" s="163"/>
      <c r="F14" s="263"/>
      <c r="G14" s="267"/>
      <c r="H14" s="271"/>
      <c r="I14" s="279"/>
      <c r="J14" s="286"/>
    </row>
    <row r="15" spans="1:10" ht="18.75" customHeight="1">
      <c r="A15" s="137"/>
      <c r="B15" s="249"/>
      <c r="C15" s="163"/>
      <c r="D15" s="163"/>
      <c r="E15" s="163"/>
      <c r="F15" s="263"/>
      <c r="G15" s="267"/>
      <c r="H15" s="271"/>
      <c r="I15" s="279"/>
      <c r="J15" s="286"/>
    </row>
    <row r="16" spans="1:10" ht="18.75" customHeight="1">
      <c r="A16" s="137"/>
      <c r="B16" s="249"/>
      <c r="C16" s="163"/>
      <c r="D16" s="163"/>
      <c r="E16" s="163"/>
      <c r="F16" s="263"/>
      <c r="G16" s="267"/>
      <c r="H16" s="271"/>
      <c r="I16" s="279"/>
      <c r="J16" s="286"/>
    </row>
    <row r="17" spans="1:10" ht="18.75" customHeight="1">
      <c r="A17" s="137"/>
      <c r="B17" s="249"/>
      <c r="C17" s="163"/>
      <c r="D17" s="163"/>
      <c r="E17" s="163"/>
      <c r="F17" s="263"/>
      <c r="G17" s="267"/>
      <c r="H17" s="271"/>
      <c r="I17" s="279"/>
      <c r="J17" s="286"/>
    </row>
    <row r="18" spans="1:10" ht="18.75" customHeight="1">
      <c r="A18" s="137"/>
      <c r="B18" s="249"/>
      <c r="C18" s="163"/>
      <c r="D18" s="163"/>
      <c r="E18" s="163"/>
      <c r="F18" s="263"/>
      <c r="G18" s="267"/>
      <c r="H18" s="271"/>
      <c r="I18" s="279"/>
      <c r="J18" s="286"/>
    </row>
    <row r="19" spans="1:10" ht="18.75" customHeight="1">
      <c r="A19" s="137"/>
      <c r="B19" s="249"/>
      <c r="C19" s="163"/>
      <c r="D19" s="163"/>
      <c r="E19" s="163"/>
      <c r="F19" s="263"/>
      <c r="G19" s="267"/>
      <c r="H19" s="271"/>
      <c r="I19" s="279"/>
      <c r="J19" s="286"/>
    </row>
    <row r="20" spans="1:10" ht="18.75" customHeight="1">
      <c r="A20" s="137"/>
      <c r="B20" s="249"/>
      <c r="C20" s="163"/>
      <c r="D20" s="163"/>
      <c r="E20" s="163"/>
      <c r="F20" s="263"/>
      <c r="G20" s="267"/>
      <c r="H20" s="271"/>
      <c r="I20" s="279"/>
      <c r="J20" s="286"/>
    </row>
    <row r="21" spans="1:10" ht="18.75" customHeight="1">
      <c r="A21" s="137"/>
      <c r="B21" s="249"/>
      <c r="C21" s="163"/>
      <c r="D21" s="163"/>
      <c r="E21" s="163"/>
      <c r="F21" s="263"/>
      <c r="G21" s="267"/>
      <c r="H21" s="271"/>
      <c r="I21" s="279"/>
      <c r="J21" s="286"/>
    </row>
    <row r="22" spans="1:10" ht="18.75" customHeight="1">
      <c r="A22" s="7"/>
      <c r="B22" s="249"/>
      <c r="C22" s="163"/>
      <c r="D22" s="163"/>
      <c r="E22" s="163"/>
      <c r="F22" s="263"/>
      <c r="G22" s="267"/>
      <c r="H22" s="271"/>
      <c r="I22" s="279"/>
      <c r="J22" s="286"/>
    </row>
    <row r="23" spans="1:10" ht="18.75" customHeight="1">
      <c r="A23" s="7"/>
      <c r="B23" s="249"/>
      <c r="C23" s="163"/>
      <c r="D23" s="163"/>
      <c r="E23" s="163"/>
      <c r="F23" s="263"/>
      <c r="G23" s="267"/>
      <c r="H23" s="271"/>
      <c r="I23" s="279"/>
      <c r="J23" s="286"/>
    </row>
    <row r="24" spans="1:10" ht="18.75" customHeight="1">
      <c r="A24" s="7"/>
      <c r="B24" s="249"/>
      <c r="C24" s="163"/>
      <c r="D24" s="163"/>
      <c r="E24" s="163"/>
      <c r="F24" s="263"/>
      <c r="G24" s="267"/>
      <c r="H24" s="271"/>
      <c r="I24" s="279"/>
      <c r="J24" s="286"/>
    </row>
    <row r="25" spans="1:10" ht="18.75" customHeight="1">
      <c r="A25" s="7"/>
      <c r="B25" s="249"/>
      <c r="C25" s="163"/>
      <c r="D25" s="163"/>
      <c r="E25" s="163"/>
      <c r="F25" s="263"/>
      <c r="G25" s="267"/>
      <c r="H25" s="271"/>
      <c r="I25" s="279"/>
      <c r="J25" s="286"/>
    </row>
    <row r="26" spans="1:10" ht="18.75" customHeight="1">
      <c r="A26" s="7"/>
      <c r="B26" s="249"/>
      <c r="C26" s="163"/>
      <c r="D26" s="163"/>
      <c r="E26" s="163"/>
      <c r="F26" s="263"/>
      <c r="G26" s="267"/>
      <c r="H26" s="271"/>
      <c r="I26" s="279"/>
      <c r="J26" s="286"/>
    </row>
    <row r="27" spans="1:10" ht="18.75" customHeight="1">
      <c r="A27" s="7"/>
      <c r="B27" s="249"/>
      <c r="C27" s="163"/>
      <c r="D27" s="163"/>
      <c r="E27" s="163"/>
      <c r="F27" s="263"/>
      <c r="G27" s="267"/>
      <c r="H27" s="271"/>
      <c r="I27" s="279"/>
      <c r="J27" s="286"/>
    </row>
    <row r="28" spans="1:10" ht="18.75" customHeight="1">
      <c r="A28" s="7"/>
      <c r="B28" s="249"/>
      <c r="C28" s="163"/>
      <c r="D28" s="163"/>
      <c r="E28" s="163"/>
      <c r="F28" s="263"/>
      <c r="G28" s="267"/>
      <c r="H28" s="271"/>
      <c r="I28" s="279"/>
      <c r="J28" s="286"/>
    </row>
    <row r="29" spans="1:10" ht="18.75" customHeight="1">
      <c r="A29" s="7"/>
      <c r="B29" s="249"/>
      <c r="C29" s="163"/>
      <c r="D29" s="163"/>
      <c r="E29" s="163"/>
      <c r="F29" s="263"/>
      <c r="G29" s="267"/>
      <c r="H29" s="271"/>
      <c r="I29" s="279"/>
      <c r="J29" s="286"/>
    </row>
    <row r="30" spans="1:10" ht="18.75" customHeight="1">
      <c r="A30" s="7"/>
      <c r="B30" s="249"/>
      <c r="C30" s="163"/>
      <c r="D30" s="163"/>
      <c r="E30" s="163"/>
      <c r="F30" s="263"/>
      <c r="G30" s="267"/>
      <c r="H30" s="271"/>
      <c r="I30" s="279"/>
      <c r="J30" s="286"/>
    </row>
    <row r="31" spans="1:10" ht="18.75" customHeight="1">
      <c r="A31" s="7"/>
      <c r="B31" s="249"/>
      <c r="C31" s="163"/>
      <c r="D31" s="163"/>
      <c r="E31" s="163"/>
      <c r="F31" s="263"/>
      <c r="G31" s="267"/>
      <c r="H31" s="271"/>
      <c r="I31" s="279"/>
      <c r="J31" s="286"/>
    </row>
    <row r="32" spans="1:10" ht="18.75" customHeight="1">
      <c r="A32" s="7"/>
      <c r="B32" s="249"/>
      <c r="C32" s="163"/>
      <c r="D32" s="163"/>
      <c r="E32" s="163"/>
      <c r="F32" s="263"/>
      <c r="G32" s="267"/>
      <c r="H32" s="271"/>
      <c r="I32" s="279"/>
      <c r="J32" s="286"/>
    </row>
    <row r="33" spans="1:10" ht="18.75" customHeight="1">
      <c r="A33" s="7"/>
      <c r="B33" s="249"/>
      <c r="C33" s="163"/>
      <c r="D33" s="163"/>
      <c r="E33" s="163"/>
      <c r="F33" s="263"/>
      <c r="G33" s="267"/>
      <c r="H33" s="271"/>
      <c r="I33" s="279"/>
      <c r="J33" s="286"/>
    </row>
    <row r="34" spans="1:10" ht="18.75" customHeight="1">
      <c r="A34" s="7"/>
      <c r="B34" s="249"/>
      <c r="C34" s="163"/>
      <c r="D34" s="163"/>
      <c r="E34" s="163"/>
      <c r="F34" s="263"/>
      <c r="G34" s="267"/>
      <c r="H34" s="271"/>
      <c r="I34" s="279"/>
      <c r="J34" s="286"/>
    </row>
    <row r="35" spans="1:10" ht="18.75" customHeight="1">
      <c r="A35" s="7"/>
      <c r="B35" s="249"/>
      <c r="C35" s="163"/>
      <c r="D35" s="163"/>
      <c r="E35" s="163"/>
      <c r="F35" s="263"/>
      <c r="G35" s="267"/>
      <c r="H35" s="271"/>
      <c r="I35" s="279"/>
      <c r="J35" s="286"/>
    </row>
    <row r="36" spans="1:10" ht="18.75" customHeight="1">
      <c r="A36" s="7"/>
      <c r="B36" s="249"/>
      <c r="C36" s="163"/>
      <c r="D36" s="163"/>
      <c r="E36" s="163"/>
      <c r="F36" s="263"/>
      <c r="G36" s="267"/>
      <c r="H36" s="271"/>
      <c r="I36" s="279"/>
      <c r="J36" s="286"/>
    </row>
    <row r="37" spans="1:10" ht="18.75" customHeight="1">
      <c r="A37" s="7"/>
      <c r="B37" s="249"/>
      <c r="C37" s="163"/>
      <c r="D37" s="163"/>
      <c r="E37" s="163"/>
      <c r="F37" s="263"/>
      <c r="G37" s="267"/>
      <c r="H37" s="271"/>
      <c r="I37" s="279"/>
      <c r="J37" s="286"/>
    </row>
    <row r="38" spans="1:10" ht="18.75" customHeight="1">
      <c r="A38" s="7"/>
      <c r="B38" s="249"/>
      <c r="C38" s="163"/>
      <c r="D38" s="163"/>
      <c r="E38" s="163"/>
      <c r="F38" s="263"/>
      <c r="G38" s="267"/>
      <c r="H38" s="271"/>
      <c r="I38" s="279"/>
      <c r="J38" s="286"/>
    </row>
    <row r="39" spans="1:10" ht="18.75" customHeight="1">
      <c r="A39" s="7"/>
      <c r="B39" s="249"/>
      <c r="C39" s="163"/>
      <c r="D39" s="163"/>
      <c r="E39" s="163"/>
      <c r="F39" s="263"/>
      <c r="G39" s="267"/>
      <c r="H39" s="271"/>
      <c r="I39" s="279"/>
      <c r="J39" s="286"/>
    </row>
    <row r="40" spans="1:10" ht="18.75" customHeight="1">
      <c r="A40" s="7"/>
      <c r="B40" s="249"/>
      <c r="C40" s="163"/>
      <c r="D40" s="163"/>
      <c r="E40" s="163"/>
      <c r="F40" s="263"/>
      <c r="G40" s="267"/>
      <c r="H40" s="271"/>
      <c r="I40" s="279"/>
      <c r="J40" s="286"/>
    </row>
    <row r="41" spans="1:10" ht="18.75" customHeight="1">
      <c r="A41" s="7"/>
      <c r="B41" s="249"/>
      <c r="C41" s="163"/>
      <c r="D41" s="163"/>
      <c r="E41" s="163"/>
      <c r="F41" s="263"/>
      <c r="G41" s="267"/>
      <c r="H41" s="271"/>
      <c r="I41" s="279"/>
      <c r="J41" s="286"/>
    </row>
    <row r="42" spans="1:10" ht="18.75" customHeight="1">
      <c r="A42" s="7"/>
      <c r="B42" s="249"/>
      <c r="C42" s="163"/>
      <c r="D42" s="163"/>
      <c r="E42" s="163"/>
      <c r="F42" s="263"/>
      <c r="G42" s="267"/>
      <c r="H42" s="271"/>
      <c r="I42" s="279"/>
      <c r="J42" s="286"/>
    </row>
    <row r="43" spans="1:10" ht="18.75" customHeight="1">
      <c r="A43" s="7"/>
      <c r="B43" s="249"/>
      <c r="C43" s="163"/>
      <c r="D43" s="163"/>
      <c r="E43" s="163"/>
      <c r="F43" s="263"/>
      <c r="G43" s="267"/>
      <c r="H43" s="271"/>
      <c r="I43" s="279"/>
      <c r="J43" s="286"/>
    </row>
    <row r="44" spans="1:10" ht="18.75" customHeight="1">
      <c r="A44" s="7"/>
      <c r="B44" s="250"/>
      <c r="C44" s="254"/>
      <c r="D44" s="254"/>
      <c r="E44" s="254"/>
      <c r="F44" s="264"/>
      <c r="G44" s="268"/>
      <c r="H44" s="272"/>
      <c r="I44" s="280"/>
      <c r="J44" s="287"/>
    </row>
    <row r="45" spans="1:10" ht="18.75" customHeight="1">
      <c r="A45" s="7"/>
      <c r="B45" s="251"/>
      <c r="C45" s="255"/>
      <c r="D45" s="257"/>
      <c r="E45" s="258"/>
      <c r="F45" s="265"/>
      <c r="G45" s="269" t="s">
        <v>72</v>
      </c>
      <c r="H45" s="273">
        <f>SUM(H6:H44)</f>
        <v>0</v>
      </c>
      <c r="I45" s="281"/>
      <c r="J45" s="288"/>
    </row>
    <row r="46" spans="1:10" ht="18.75" customHeight="1">
      <c r="A46" s="23" t="s">
        <v>73</v>
      </c>
    </row>
    <row r="47" spans="1:10" ht="18.75" customHeight="1">
      <c r="B47" s="139" t="s">
        <v>55</v>
      </c>
      <c r="C47" s="158"/>
      <c r="D47" s="158"/>
      <c r="E47" s="158"/>
      <c r="F47" s="259" t="s">
        <v>30</v>
      </c>
      <c r="G47" s="193" t="s">
        <v>19</v>
      </c>
      <c r="H47" s="204" t="s">
        <v>52</v>
      </c>
      <c r="I47" s="274" t="s">
        <v>70</v>
      </c>
      <c r="J47" s="282"/>
    </row>
    <row r="48" spans="1:10" ht="18.75" customHeight="1">
      <c r="B48" s="140"/>
      <c r="C48" s="159"/>
      <c r="D48" s="159"/>
      <c r="E48" s="159"/>
      <c r="F48" s="260"/>
      <c r="G48" s="194"/>
      <c r="H48" s="205"/>
      <c r="I48" s="275"/>
      <c r="J48" s="283"/>
    </row>
    <row r="49" spans="1:10" ht="18.75" customHeight="1">
      <c r="B49" s="141"/>
      <c r="C49" s="160"/>
      <c r="D49" s="160"/>
      <c r="E49" s="160"/>
      <c r="F49" s="260"/>
      <c r="G49" s="194"/>
      <c r="H49" s="205"/>
      <c r="I49" s="276" t="s">
        <v>71</v>
      </c>
      <c r="J49" s="284"/>
    </row>
    <row r="50" spans="1:10" ht="18.75" customHeight="1">
      <c r="B50" s="142" t="s">
        <v>77</v>
      </c>
      <c r="C50" s="252" t="s">
        <v>78</v>
      </c>
      <c r="D50" s="256"/>
      <c r="E50" s="180"/>
      <c r="F50" s="261"/>
      <c r="G50" s="195"/>
      <c r="H50" s="206"/>
      <c r="I50" s="277"/>
      <c r="J50" s="206"/>
    </row>
    <row r="51" spans="1:10" ht="18.75" customHeight="1">
      <c r="A51" s="137"/>
      <c r="B51" s="248"/>
      <c r="C51" s="162"/>
      <c r="D51" s="162"/>
      <c r="E51" s="162"/>
      <c r="F51" s="262"/>
      <c r="G51" s="266"/>
      <c r="H51" s="270"/>
      <c r="I51" s="278"/>
      <c r="J51" s="285"/>
    </row>
    <row r="52" spans="1:10" ht="18.75" customHeight="1">
      <c r="A52" s="137"/>
      <c r="B52" s="249"/>
      <c r="C52" s="163"/>
      <c r="D52" s="163"/>
      <c r="E52" s="163"/>
      <c r="F52" s="263"/>
      <c r="G52" s="267"/>
      <c r="H52" s="271"/>
      <c r="I52" s="279"/>
      <c r="J52" s="286"/>
    </row>
    <row r="53" spans="1:10" ht="18.75" customHeight="1">
      <c r="A53" s="137"/>
      <c r="B53" s="249"/>
      <c r="C53" s="163"/>
      <c r="D53" s="163"/>
      <c r="E53" s="163"/>
      <c r="F53" s="263"/>
      <c r="G53" s="267"/>
      <c r="H53" s="271"/>
      <c r="I53" s="279"/>
      <c r="J53" s="286"/>
    </row>
    <row r="54" spans="1:10" ht="18.75" customHeight="1">
      <c r="B54" s="249"/>
      <c r="C54" s="163"/>
      <c r="D54" s="163"/>
      <c r="E54" s="163"/>
      <c r="F54" s="263"/>
      <c r="G54" s="267"/>
      <c r="H54" s="271"/>
      <c r="I54" s="279"/>
      <c r="J54" s="286"/>
    </row>
    <row r="55" spans="1:10" ht="18.75" customHeight="1">
      <c r="B55" s="249"/>
      <c r="C55" s="163"/>
      <c r="D55" s="163"/>
      <c r="E55" s="163"/>
      <c r="F55" s="263"/>
      <c r="G55" s="267"/>
      <c r="H55" s="271"/>
      <c r="I55" s="279"/>
      <c r="J55" s="286"/>
    </row>
    <row r="56" spans="1:10" ht="18.75" customHeight="1">
      <c r="B56" s="249"/>
      <c r="C56" s="163"/>
      <c r="D56" s="163"/>
      <c r="E56" s="163"/>
      <c r="F56" s="263"/>
      <c r="G56" s="267"/>
      <c r="H56" s="271"/>
      <c r="I56" s="279"/>
      <c r="J56" s="286"/>
    </row>
    <row r="57" spans="1:10" ht="18.75" customHeight="1">
      <c r="B57" s="249"/>
      <c r="C57" s="163"/>
      <c r="D57" s="163"/>
      <c r="E57" s="163"/>
      <c r="F57" s="263"/>
      <c r="G57" s="267"/>
      <c r="H57" s="271"/>
      <c r="I57" s="279"/>
      <c r="J57" s="286"/>
    </row>
    <row r="58" spans="1:10" ht="18.75" customHeight="1">
      <c r="B58" s="249"/>
      <c r="C58" s="163"/>
      <c r="D58" s="163"/>
      <c r="E58" s="163"/>
      <c r="F58" s="263"/>
      <c r="G58" s="267"/>
      <c r="H58" s="271"/>
      <c r="I58" s="279"/>
      <c r="J58" s="286"/>
    </row>
    <row r="59" spans="1:10" ht="18.75" customHeight="1">
      <c r="A59" s="137"/>
      <c r="B59" s="249"/>
      <c r="C59" s="163"/>
      <c r="D59" s="163"/>
      <c r="E59" s="163"/>
      <c r="F59" s="263"/>
      <c r="G59" s="267"/>
      <c r="H59" s="271"/>
      <c r="I59" s="279"/>
      <c r="J59" s="286"/>
    </row>
    <row r="60" spans="1:10" ht="18.75" customHeight="1">
      <c r="A60" s="137"/>
      <c r="B60" s="249"/>
      <c r="C60" s="163"/>
      <c r="D60" s="163"/>
      <c r="E60" s="163"/>
      <c r="F60" s="263"/>
      <c r="G60" s="267"/>
      <c r="H60" s="271"/>
      <c r="I60" s="279"/>
      <c r="J60" s="286"/>
    </row>
    <row r="61" spans="1:10" ht="18.75" customHeight="1">
      <c r="A61" s="137"/>
      <c r="B61" s="249"/>
      <c r="C61" s="163"/>
      <c r="D61" s="163"/>
      <c r="E61" s="163"/>
      <c r="F61" s="263"/>
      <c r="G61" s="267"/>
      <c r="H61" s="271"/>
      <c r="I61" s="279"/>
      <c r="J61" s="286"/>
    </row>
    <row r="62" spans="1:10" ht="18.75" customHeight="1">
      <c r="A62" s="137"/>
      <c r="B62" s="249"/>
      <c r="C62" s="163"/>
      <c r="D62" s="163"/>
      <c r="E62" s="163"/>
      <c r="F62" s="263"/>
      <c r="G62" s="267"/>
      <c r="H62" s="271"/>
      <c r="I62" s="279"/>
      <c r="J62" s="286"/>
    </row>
    <row r="63" spans="1:10" ht="18.75" customHeight="1">
      <c r="A63" s="137"/>
      <c r="B63" s="249"/>
      <c r="C63" s="163"/>
      <c r="D63" s="163"/>
      <c r="E63" s="163"/>
      <c r="F63" s="263"/>
      <c r="G63" s="267"/>
      <c r="H63" s="271"/>
      <c r="I63" s="279"/>
      <c r="J63" s="286"/>
    </row>
    <row r="64" spans="1:10" ht="18.75" customHeight="1">
      <c r="A64" s="137"/>
      <c r="B64" s="249"/>
      <c r="C64" s="163"/>
      <c r="D64" s="163"/>
      <c r="E64" s="163"/>
      <c r="F64" s="263"/>
      <c r="G64" s="267"/>
      <c r="H64" s="271"/>
      <c r="I64" s="279"/>
      <c r="J64" s="286"/>
    </row>
    <row r="65" spans="1:10" ht="18.75" customHeight="1">
      <c r="A65" s="137"/>
      <c r="B65" s="249"/>
      <c r="C65" s="163"/>
      <c r="D65" s="163"/>
      <c r="E65" s="163"/>
      <c r="F65" s="263"/>
      <c r="G65" s="267"/>
      <c r="H65" s="271"/>
      <c r="I65" s="279"/>
      <c r="J65" s="286"/>
    </row>
    <row r="66" spans="1:10" ht="18.75" customHeight="1">
      <c r="A66" s="137"/>
      <c r="B66" s="249"/>
      <c r="C66" s="163"/>
      <c r="D66" s="163"/>
      <c r="E66" s="163"/>
      <c r="F66" s="263"/>
      <c r="G66" s="267"/>
      <c r="H66" s="271"/>
      <c r="I66" s="279"/>
      <c r="J66" s="286"/>
    </row>
    <row r="67" spans="1:10" ht="18.75" customHeight="1">
      <c r="A67" s="7"/>
      <c r="B67" s="249"/>
      <c r="C67" s="163"/>
      <c r="D67" s="163"/>
      <c r="E67" s="163"/>
      <c r="F67" s="263"/>
      <c r="G67" s="267"/>
      <c r="H67" s="271"/>
      <c r="I67" s="279"/>
      <c r="J67" s="286"/>
    </row>
    <row r="68" spans="1:10" ht="18.75" customHeight="1">
      <c r="A68" s="7"/>
      <c r="B68" s="249"/>
      <c r="C68" s="163"/>
      <c r="D68" s="163"/>
      <c r="E68" s="163"/>
      <c r="F68" s="263"/>
      <c r="G68" s="267"/>
      <c r="H68" s="271"/>
      <c r="I68" s="279"/>
      <c r="J68" s="286"/>
    </row>
    <row r="69" spans="1:10" ht="18.75" customHeight="1">
      <c r="A69" s="7"/>
      <c r="B69" s="249"/>
      <c r="C69" s="163"/>
      <c r="D69" s="163"/>
      <c r="E69" s="163"/>
      <c r="F69" s="263"/>
      <c r="G69" s="267"/>
      <c r="H69" s="271"/>
      <c r="I69" s="279"/>
      <c r="J69" s="286"/>
    </row>
    <row r="70" spans="1:10" ht="18.75" customHeight="1">
      <c r="A70" s="7"/>
      <c r="B70" s="249"/>
      <c r="C70" s="163"/>
      <c r="D70" s="163"/>
      <c r="E70" s="163"/>
      <c r="F70" s="263"/>
      <c r="G70" s="267"/>
      <c r="H70" s="271"/>
      <c r="I70" s="279"/>
      <c r="J70" s="286"/>
    </row>
    <row r="71" spans="1:10" ht="18.75" customHeight="1">
      <c r="A71" s="7"/>
      <c r="B71" s="249"/>
      <c r="C71" s="163"/>
      <c r="D71" s="163"/>
      <c r="E71" s="163"/>
      <c r="F71" s="263"/>
      <c r="G71" s="267"/>
      <c r="H71" s="271"/>
      <c r="I71" s="279"/>
      <c r="J71" s="286"/>
    </row>
    <row r="72" spans="1:10" ht="18.75" customHeight="1">
      <c r="A72" s="7"/>
      <c r="B72" s="249"/>
      <c r="C72" s="163"/>
      <c r="D72" s="163"/>
      <c r="E72" s="163"/>
      <c r="F72" s="263"/>
      <c r="G72" s="267"/>
      <c r="H72" s="271"/>
      <c r="I72" s="279"/>
      <c r="J72" s="286"/>
    </row>
    <row r="73" spans="1:10" ht="18.75" customHeight="1">
      <c r="A73" s="7"/>
      <c r="B73" s="249"/>
      <c r="C73" s="163"/>
      <c r="D73" s="163"/>
      <c r="E73" s="163"/>
      <c r="F73" s="263"/>
      <c r="G73" s="267"/>
      <c r="H73" s="271"/>
      <c r="I73" s="279"/>
      <c r="J73" s="286"/>
    </row>
    <row r="74" spans="1:10" ht="18.75" customHeight="1">
      <c r="A74" s="7"/>
      <c r="B74" s="249"/>
      <c r="C74" s="163"/>
      <c r="D74" s="163"/>
      <c r="E74" s="163"/>
      <c r="F74" s="263"/>
      <c r="G74" s="267"/>
      <c r="H74" s="271"/>
      <c r="I74" s="279"/>
      <c r="J74" s="286"/>
    </row>
    <row r="75" spans="1:10" ht="18.75" customHeight="1">
      <c r="A75" s="7"/>
      <c r="B75" s="249"/>
      <c r="C75" s="163"/>
      <c r="D75" s="163"/>
      <c r="E75" s="163"/>
      <c r="F75" s="263"/>
      <c r="G75" s="267"/>
      <c r="H75" s="271"/>
      <c r="I75" s="279"/>
      <c r="J75" s="286"/>
    </row>
    <row r="76" spans="1:10" ht="18.75" customHeight="1">
      <c r="A76" s="7"/>
      <c r="B76" s="249"/>
      <c r="C76" s="163"/>
      <c r="D76" s="163"/>
      <c r="E76" s="163"/>
      <c r="F76" s="263"/>
      <c r="G76" s="267"/>
      <c r="H76" s="271"/>
      <c r="I76" s="279"/>
      <c r="J76" s="286"/>
    </row>
    <row r="77" spans="1:10" ht="18.75" customHeight="1">
      <c r="A77" s="7"/>
      <c r="B77" s="249"/>
      <c r="C77" s="163"/>
      <c r="D77" s="163"/>
      <c r="E77" s="163"/>
      <c r="F77" s="263"/>
      <c r="G77" s="267"/>
      <c r="H77" s="271"/>
      <c r="I77" s="279"/>
      <c r="J77" s="286"/>
    </row>
    <row r="78" spans="1:10" ht="18.75" customHeight="1">
      <c r="A78" s="7"/>
      <c r="B78" s="249"/>
      <c r="C78" s="163"/>
      <c r="D78" s="163"/>
      <c r="E78" s="163"/>
      <c r="F78" s="263"/>
      <c r="G78" s="267"/>
      <c r="H78" s="271"/>
      <c r="I78" s="279"/>
      <c r="J78" s="286"/>
    </row>
    <row r="79" spans="1:10" ht="18.75" customHeight="1">
      <c r="A79" s="7"/>
      <c r="B79" s="249"/>
      <c r="C79" s="163"/>
      <c r="D79" s="163"/>
      <c r="E79" s="163"/>
      <c r="F79" s="263"/>
      <c r="G79" s="267"/>
      <c r="H79" s="271"/>
      <c r="I79" s="279"/>
      <c r="J79" s="286"/>
    </row>
    <row r="80" spans="1:10" ht="18.75" customHeight="1">
      <c r="A80" s="7"/>
      <c r="B80" s="249"/>
      <c r="C80" s="163"/>
      <c r="D80" s="163"/>
      <c r="E80" s="163"/>
      <c r="F80" s="263"/>
      <c r="G80" s="267"/>
      <c r="H80" s="271"/>
      <c r="I80" s="279"/>
      <c r="J80" s="286"/>
    </row>
    <row r="81" spans="1:10" ht="18.75" customHeight="1">
      <c r="A81" s="7"/>
      <c r="B81" s="249"/>
      <c r="C81" s="163"/>
      <c r="D81" s="163"/>
      <c r="E81" s="163"/>
      <c r="F81" s="263"/>
      <c r="G81" s="267"/>
      <c r="H81" s="271"/>
      <c r="I81" s="279"/>
      <c r="J81" s="286"/>
    </row>
    <row r="82" spans="1:10" ht="18.75" customHeight="1">
      <c r="A82" s="7"/>
      <c r="B82" s="249"/>
      <c r="C82" s="163"/>
      <c r="D82" s="163"/>
      <c r="E82" s="163"/>
      <c r="F82" s="263"/>
      <c r="G82" s="267"/>
      <c r="H82" s="271"/>
      <c r="I82" s="279"/>
      <c r="J82" s="286"/>
    </row>
    <row r="83" spans="1:10" ht="18.75" customHeight="1">
      <c r="A83" s="7"/>
      <c r="B83" s="249"/>
      <c r="C83" s="163"/>
      <c r="D83" s="163"/>
      <c r="E83" s="163"/>
      <c r="F83" s="263"/>
      <c r="G83" s="267"/>
      <c r="H83" s="271"/>
      <c r="I83" s="279"/>
      <c r="J83" s="286"/>
    </row>
    <row r="84" spans="1:10" ht="18.75" customHeight="1">
      <c r="A84" s="7"/>
      <c r="B84" s="249"/>
      <c r="C84" s="163"/>
      <c r="D84" s="163"/>
      <c r="E84" s="163"/>
      <c r="F84" s="263"/>
      <c r="G84" s="267"/>
      <c r="H84" s="271"/>
      <c r="I84" s="279"/>
      <c r="J84" s="286"/>
    </row>
    <row r="85" spans="1:10" ht="18.75" customHeight="1">
      <c r="A85" s="7"/>
      <c r="B85" s="249"/>
      <c r="C85" s="163"/>
      <c r="D85" s="163"/>
      <c r="E85" s="163"/>
      <c r="F85" s="263"/>
      <c r="G85" s="267"/>
      <c r="H85" s="271"/>
      <c r="I85" s="279"/>
      <c r="J85" s="286"/>
    </row>
    <row r="86" spans="1:10" ht="18.75" customHeight="1">
      <c r="A86" s="7"/>
      <c r="B86" s="249"/>
      <c r="C86" s="163"/>
      <c r="D86" s="163"/>
      <c r="E86" s="163"/>
      <c r="F86" s="263"/>
      <c r="G86" s="267"/>
      <c r="H86" s="271"/>
      <c r="I86" s="279"/>
      <c r="J86" s="286"/>
    </row>
    <row r="87" spans="1:10" ht="18.75" customHeight="1">
      <c r="A87" s="7"/>
      <c r="B87" s="249"/>
      <c r="C87" s="163"/>
      <c r="D87" s="163"/>
      <c r="E87" s="163"/>
      <c r="F87" s="263"/>
      <c r="G87" s="267"/>
      <c r="H87" s="271"/>
      <c r="I87" s="279"/>
      <c r="J87" s="286"/>
    </row>
    <row r="88" spans="1:10" ht="18.75" customHeight="1">
      <c r="A88" s="7"/>
      <c r="B88" s="249"/>
      <c r="C88" s="163"/>
      <c r="D88" s="163"/>
      <c r="E88" s="163"/>
      <c r="F88" s="263"/>
      <c r="G88" s="267"/>
      <c r="H88" s="271"/>
      <c r="I88" s="279"/>
      <c r="J88" s="286"/>
    </row>
    <row r="89" spans="1:10" ht="18.75" customHeight="1">
      <c r="A89" s="7"/>
      <c r="B89" s="250"/>
      <c r="C89" s="254"/>
      <c r="D89" s="254"/>
      <c r="E89" s="254"/>
      <c r="F89" s="264"/>
      <c r="G89" s="268"/>
      <c r="H89" s="272"/>
      <c r="I89" s="280"/>
      <c r="J89" s="287"/>
    </row>
    <row r="90" spans="1:10" ht="18.75" customHeight="1">
      <c r="A90" s="7"/>
      <c r="B90" s="251"/>
      <c r="C90" s="255"/>
      <c r="D90" s="257"/>
      <c r="E90" s="258"/>
      <c r="F90" s="265"/>
      <c r="G90" s="269" t="s">
        <v>72</v>
      </c>
      <c r="H90" s="273">
        <f>SUM(H51:H89)</f>
        <v>0</v>
      </c>
      <c r="I90" s="281"/>
      <c r="J90" s="288"/>
    </row>
    <row r="91" spans="1:10" ht="18.75" customHeight="1">
      <c r="A91" s="23" t="s">
        <v>74</v>
      </c>
    </row>
    <row r="92" spans="1:10" ht="18.75" customHeight="1">
      <c r="B92" s="139" t="s">
        <v>55</v>
      </c>
      <c r="C92" s="158"/>
      <c r="D92" s="158"/>
      <c r="E92" s="158"/>
      <c r="F92" s="259" t="s">
        <v>30</v>
      </c>
      <c r="G92" s="193" t="s">
        <v>19</v>
      </c>
      <c r="H92" s="204" t="s">
        <v>52</v>
      </c>
      <c r="I92" s="274" t="s">
        <v>70</v>
      </c>
      <c r="J92" s="282"/>
    </row>
    <row r="93" spans="1:10" ht="18.75" customHeight="1">
      <c r="B93" s="140"/>
      <c r="C93" s="159"/>
      <c r="D93" s="159"/>
      <c r="E93" s="159"/>
      <c r="F93" s="260"/>
      <c r="G93" s="194"/>
      <c r="H93" s="205"/>
      <c r="I93" s="275"/>
      <c r="J93" s="283"/>
    </row>
    <row r="94" spans="1:10" ht="18.75" customHeight="1">
      <c r="B94" s="141"/>
      <c r="C94" s="160"/>
      <c r="D94" s="160"/>
      <c r="E94" s="160"/>
      <c r="F94" s="260"/>
      <c r="G94" s="194"/>
      <c r="H94" s="205"/>
      <c r="I94" s="276" t="s">
        <v>71</v>
      </c>
      <c r="J94" s="284"/>
    </row>
    <row r="95" spans="1:10" ht="18.75" customHeight="1">
      <c r="B95" s="142" t="s">
        <v>77</v>
      </c>
      <c r="C95" s="252" t="s">
        <v>78</v>
      </c>
      <c r="D95" s="256"/>
      <c r="E95" s="180"/>
      <c r="F95" s="261"/>
      <c r="G95" s="195"/>
      <c r="H95" s="206"/>
      <c r="I95" s="277"/>
      <c r="J95" s="206"/>
    </row>
    <row r="96" spans="1:10" ht="18.75" customHeight="1">
      <c r="A96" s="137"/>
      <c r="B96" s="248"/>
      <c r="C96" s="162"/>
      <c r="D96" s="162"/>
      <c r="E96" s="162"/>
      <c r="F96" s="262"/>
      <c r="G96" s="266"/>
      <c r="H96" s="270"/>
      <c r="I96" s="278"/>
      <c r="J96" s="285"/>
    </row>
    <row r="97" spans="1:10" ht="18.75" customHeight="1">
      <c r="A97" s="137"/>
      <c r="B97" s="249"/>
      <c r="C97" s="163"/>
      <c r="D97" s="163"/>
      <c r="E97" s="163"/>
      <c r="F97" s="263"/>
      <c r="G97" s="267"/>
      <c r="H97" s="271"/>
      <c r="I97" s="279"/>
      <c r="J97" s="286"/>
    </row>
    <row r="98" spans="1:10" ht="18.75" customHeight="1">
      <c r="A98" s="137"/>
      <c r="B98" s="249"/>
      <c r="C98" s="163"/>
      <c r="D98" s="163"/>
      <c r="E98" s="163"/>
      <c r="F98" s="263"/>
      <c r="G98" s="267"/>
      <c r="H98" s="271"/>
      <c r="I98" s="279"/>
      <c r="J98" s="286"/>
    </row>
    <row r="99" spans="1:10" ht="18.75" customHeight="1">
      <c r="B99" s="249"/>
      <c r="C99" s="163"/>
      <c r="D99" s="163"/>
      <c r="E99" s="163"/>
      <c r="F99" s="263"/>
      <c r="G99" s="267"/>
      <c r="H99" s="271"/>
      <c r="I99" s="279"/>
      <c r="J99" s="286"/>
    </row>
    <row r="100" spans="1:10" ht="18.75" customHeight="1">
      <c r="B100" s="249"/>
      <c r="C100" s="163"/>
      <c r="D100" s="163"/>
      <c r="E100" s="163"/>
      <c r="F100" s="263"/>
      <c r="G100" s="267"/>
      <c r="H100" s="271"/>
      <c r="I100" s="279"/>
      <c r="J100" s="286"/>
    </row>
    <row r="101" spans="1:10" ht="18.75" customHeight="1">
      <c r="B101" s="249"/>
      <c r="C101" s="163"/>
      <c r="D101" s="163"/>
      <c r="E101" s="163"/>
      <c r="F101" s="263"/>
      <c r="G101" s="267"/>
      <c r="H101" s="271"/>
      <c r="I101" s="279"/>
      <c r="J101" s="286"/>
    </row>
    <row r="102" spans="1:10" ht="18.75" customHeight="1">
      <c r="B102" s="249"/>
      <c r="C102" s="163"/>
      <c r="D102" s="163"/>
      <c r="E102" s="163"/>
      <c r="F102" s="263"/>
      <c r="G102" s="267"/>
      <c r="H102" s="271"/>
      <c r="I102" s="279"/>
      <c r="J102" s="286"/>
    </row>
    <row r="103" spans="1:10" ht="18.75" customHeight="1">
      <c r="B103" s="249"/>
      <c r="C103" s="163"/>
      <c r="D103" s="163"/>
      <c r="E103" s="163"/>
      <c r="F103" s="263"/>
      <c r="G103" s="267"/>
      <c r="H103" s="271"/>
      <c r="I103" s="279"/>
      <c r="J103" s="286"/>
    </row>
    <row r="104" spans="1:10" ht="18.75" customHeight="1">
      <c r="A104" s="137"/>
      <c r="B104" s="249"/>
      <c r="C104" s="163"/>
      <c r="D104" s="163"/>
      <c r="E104" s="163"/>
      <c r="F104" s="263"/>
      <c r="G104" s="267"/>
      <c r="H104" s="271"/>
      <c r="I104" s="279"/>
      <c r="J104" s="286"/>
    </row>
    <row r="105" spans="1:10" ht="18.75" customHeight="1">
      <c r="A105" s="137"/>
      <c r="B105" s="249"/>
      <c r="C105" s="163"/>
      <c r="D105" s="163"/>
      <c r="E105" s="163"/>
      <c r="F105" s="263"/>
      <c r="G105" s="267"/>
      <c r="H105" s="271"/>
      <c r="I105" s="279"/>
      <c r="J105" s="286"/>
    </row>
    <row r="106" spans="1:10" ht="18.75" customHeight="1">
      <c r="A106" s="137"/>
      <c r="B106" s="249"/>
      <c r="C106" s="163"/>
      <c r="D106" s="163"/>
      <c r="E106" s="163"/>
      <c r="F106" s="263"/>
      <c r="G106" s="267"/>
      <c r="H106" s="271"/>
      <c r="I106" s="279"/>
      <c r="J106" s="286"/>
    </row>
    <row r="107" spans="1:10" ht="18.75" customHeight="1">
      <c r="A107" s="137"/>
      <c r="B107" s="249"/>
      <c r="C107" s="163"/>
      <c r="D107" s="163"/>
      <c r="E107" s="163"/>
      <c r="F107" s="263"/>
      <c r="G107" s="267"/>
      <c r="H107" s="271"/>
      <c r="I107" s="279"/>
      <c r="J107" s="286"/>
    </row>
    <row r="108" spans="1:10" ht="18.75" customHeight="1">
      <c r="A108" s="137"/>
      <c r="B108" s="249"/>
      <c r="C108" s="163"/>
      <c r="D108" s="163"/>
      <c r="E108" s="163"/>
      <c r="F108" s="263"/>
      <c r="G108" s="267"/>
      <c r="H108" s="271"/>
      <c r="I108" s="279"/>
      <c r="J108" s="286"/>
    </row>
    <row r="109" spans="1:10" ht="18.75" customHeight="1">
      <c r="A109" s="137"/>
      <c r="B109" s="249"/>
      <c r="C109" s="163"/>
      <c r="D109" s="163"/>
      <c r="E109" s="163"/>
      <c r="F109" s="263"/>
      <c r="G109" s="267"/>
      <c r="H109" s="271"/>
      <c r="I109" s="279"/>
      <c r="J109" s="286"/>
    </row>
    <row r="110" spans="1:10" ht="18.75" customHeight="1">
      <c r="A110" s="137"/>
      <c r="B110" s="249"/>
      <c r="C110" s="163"/>
      <c r="D110" s="163"/>
      <c r="E110" s="163"/>
      <c r="F110" s="263"/>
      <c r="G110" s="267"/>
      <c r="H110" s="271"/>
      <c r="I110" s="279"/>
      <c r="J110" s="286"/>
    </row>
    <row r="111" spans="1:10" ht="18.75" customHeight="1">
      <c r="A111" s="137"/>
      <c r="B111" s="249"/>
      <c r="C111" s="163"/>
      <c r="D111" s="163"/>
      <c r="E111" s="163"/>
      <c r="F111" s="263"/>
      <c r="G111" s="267"/>
      <c r="H111" s="271"/>
      <c r="I111" s="279"/>
      <c r="J111" s="286"/>
    </row>
    <row r="112" spans="1:10" ht="18.75" customHeight="1">
      <c r="A112" s="7"/>
      <c r="B112" s="249"/>
      <c r="C112" s="163"/>
      <c r="D112" s="163"/>
      <c r="E112" s="163"/>
      <c r="F112" s="263"/>
      <c r="G112" s="267"/>
      <c r="H112" s="271"/>
      <c r="I112" s="279"/>
      <c r="J112" s="286"/>
    </row>
    <row r="113" spans="1:10" ht="18.75" customHeight="1">
      <c r="A113" s="7"/>
      <c r="B113" s="249"/>
      <c r="C113" s="163"/>
      <c r="D113" s="163"/>
      <c r="E113" s="163"/>
      <c r="F113" s="263"/>
      <c r="G113" s="267"/>
      <c r="H113" s="271"/>
      <c r="I113" s="279"/>
      <c r="J113" s="286"/>
    </row>
    <row r="114" spans="1:10" ht="18.75" customHeight="1">
      <c r="A114" s="7"/>
      <c r="B114" s="249"/>
      <c r="C114" s="163"/>
      <c r="D114" s="163"/>
      <c r="E114" s="163"/>
      <c r="F114" s="263"/>
      <c r="G114" s="267"/>
      <c r="H114" s="271"/>
      <c r="I114" s="279"/>
      <c r="J114" s="286"/>
    </row>
    <row r="115" spans="1:10" ht="18.75" customHeight="1">
      <c r="A115" s="7"/>
      <c r="B115" s="249"/>
      <c r="C115" s="163"/>
      <c r="D115" s="163"/>
      <c r="E115" s="163"/>
      <c r="F115" s="263"/>
      <c r="G115" s="267"/>
      <c r="H115" s="271"/>
      <c r="I115" s="279"/>
      <c r="J115" s="286"/>
    </row>
    <row r="116" spans="1:10" ht="18.75" customHeight="1">
      <c r="A116" s="7"/>
      <c r="B116" s="249"/>
      <c r="C116" s="163"/>
      <c r="D116" s="163"/>
      <c r="E116" s="163"/>
      <c r="F116" s="263"/>
      <c r="G116" s="267"/>
      <c r="H116" s="271"/>
      <c r="I116" s="279"/>
      <c r="J116" s="286"/>
    </row>
    <row r="117" spans="1:10" ht="18.75" customHeight="1">
      <c r="A117" s="7"/>
      <c r="B117" s="249"/>
      <c r="C117" s="163"/>
      <c r="D117" s="163"/>
      <c r="E117" s="163"/>
      <c r="F117" s="263"/>
      <c r="G117" s="267"/>
      <c r="H117" s="271"/>
      <c r="I117" s="279"/>
      <c r="J117" s="286"/>
    </row>
    <row r="118" spans="1:10" ht="18.75" customHeight="1">
      <c r="A118" s="7"/>
      <c r="B118" s="249"/>
      <c r="C118" s="163"/>
      <c r="D118" s="163"/>
      <c r="E118" s="163"/>
      <c r="F118" s="263"/>
      <c r="G118" s="267"/>
      <c r="H118" s="271"/>
      <c r="I118" s="279"/>
      <c r="J118" s="286"/>
    </row>
    <row r="119" spans="1:10" ht="18.75" customHeight="1">
      <c r="A119" s="7"/>
      <c r="B119" s="249"/>
      <c r="C119" s="163"/>
      <c r="D119" s="163"/>
      <c r="E119" s="163"/>
      <c r="F119" s="263"/>
      <c r="G119" s="267"/>
      <c r="H119" s="271"/>
      <c r="I119" s="279"/>
      <c r="J119" s="286"/>
    </row>
    <row r="120" spans="1:10" ht="18.75" customHeight="1">
      <c r="A120" s="7"/>
      <c r="B120" s="249"/>
      <c r="C120" s="163"/>
      <c r="D120" s="163"/>
      <c r="E120" s="163"/>
      <c r="F120" s="263"/>
      <c r="G120" s="267"/>
      <c r="H120" s="271"/>
      <c r="I120" s="279"/>
      <c r="J120" s="286"/>
    </row>
    <row r="121" spans="1:10" ht="18.75" customHeight="1">
      <c r="A121" s="7"/>
      <c r="B121" s="249"/>
      <c r="C121" s="163"/>
      <c r="D121" s="163"/>
      <c r="E121" s="163"/>
      <c r="F121" s="263"/>
      <c r="G121" s="267"/>
      <c r="H121" s="271"/>
      <c r="I121" s="279"/>
      <c r="J121" s="286"/>
    </row>
    <row r="122" spans="1:10" ht="18.75" customHeight="1">
      <c r="A122" s="7"/>
      <c r="B122" s="249"/>
      <c r="C122" s="163"/>
      <c r="D122" s="163"/>
      <c r="E122" s="163"/>
      <c r="F122" s="263"/>
      <c r="G122" s="267"/>
      <c r="H122" s="271"/>
      <c r="I122" s="279"/>
      <c r="J122" s="286"/>
    </row>
    <row r="123" spans="1:10" ht="18.75" customHeight="1">
      <c r="A123" s="7"/>
      <c r="B123" s="249"/>
      <c r="C123" s="163"/>
      <c r="D123" s="163"/>
      <c r="E123" s="163"/>
      <c r="F123" s="263"/>
      <c r="G123" s="267"/>
      <c r="H123" s="271"/>
      <c r="I123" s="279"/>
      <c r="J123" s="286"/>
    </row>
    <row r="124" spans="1:10" ht="18.75" customHeight="1">
      <c r="A124" s="7"/>
      <c r="B124" s="249"/>
      <c r="C124" s="163"/>
      <c r="D124" s="163"/>
      <c r="E124" s="163"/>
      <c r="F124" s="263"/>
      <c r="G124" s="267"/>
      <c r="H124" s="271"/>
      <c r="I124" s="279"/>
      <c r="J124" s="286"/>
    </row>
    <row r="125" spans="1:10" ht="18.75" customHeight="1">
      <c r="A125" s="7"/>
      <c r="B125" s="249"/>
      <c r="C125" s="163"/>
      <c r="D125" s="163"/>
      <c r="E125" s="163"/>
      <c r="F125" s="263"/>
      <c r="G125" s="267"/>
      <c r="H125" s="271"/>
      <c r="I125" s="279"/>
      <c r="J125" s="286"/>
    </row>
    <row r="126" spans="1:10" ht="18.75" customHeight="1">
      <c r="A126" s="7"/>
      <c r="B126" s="249"/>
      <c r="C126" s="163"/>
      <c r="D126" s="163"/>
      <c r="E126" s="163"/>
      <c r="F126" s="263"/>
      <c r="G126" s="267"/>
      <c r="H126" s="271"/>
      <c r="I126" s="279"/>
      <c r="J126" s="286"/>
    </row>
    <row r="127" spans="1:10" ht="18.75" customHeight="1">
      <c r="A127" s="7"/>
      <c r="B127" s="249"/>
      <c r="C127" s="163"/>
      <c r="D127" s="163"/>
      <c r="E127" s="163"/>
      <c r="F127" s="263"/>
      <c r="G127" s="267"/>
      <c r="H127" s="271"/>
      <c r="I127" s="279"/>
      <c r="J127" s="286"/>
    </row>
    <row r="128" spans="1:10" ht="18.75" customHeight="1">
      <c r="A128" s="7"/>
      <c r="B128" s="249"/>
      <c r="C128" s="163"/>
      <c r="D128" s="163"/>
      <c r="E128" s="163"/>
      <c r="F128" s="263"/>
      <c r="G128" s="267"/>
      <c r="H128" s="271"/>
      <c r="I128" s="279"/>
      <c r="J128" s="286"/>
    </row>
    <row r="129" spans="1:10" ht="18.75" customHeight="1">
      <c r="A129" s="7"/>
      <c r="B129" s="249"/>
      <c r="C129" s="163"/>
      <c r="D129" s="163"/>
      <c r="E129" s="163"/>
      <c r="F129" s="263"/>
      <c r="G129" s="267"/>
      <c r="H129" s="271"/>
      <c r="I129" s="279"/>
      <c r="J129" s="286"/>
    </row>
    <row r="130" spans="1:10" ht="18.75" customHeight="1">
      <c r="A130" s="7"/>
      <c r="B130" s="249"/>
      <c r="C130" s="163"/>
      <c r="D130" s="163"/>
      <c r="E130" s="163"/>
      <c r="F130" s="263"/>
      <c r="G130" s="267"/>
      <c r="H130" s="271"/>
      <c r="I130" s="279"/>
      <c r="J130" s="286"/>
    </row>
    <row r="131" spans="1:10" ht="18.75" customHeight="1">
      <c r="A131" s="7"/>
      <c r="B131" s="249"/>
      <c r="C131" s="163"/>
      <c r="D131" s="163"/>
      <c r="E131" s="163"/>
      <c r="F131" s="263"/>
      <c r="G131" s="267"/>
      <c r="H131" s="271"/>
      <c r="I131" s="279"/>
      <c r="J131" s="286"/>
    </row>
    <row r="132" spans="1:10" ht="18.75" customHeight="1">
      <c r="A132" s="7"/>
      <c r="B132" s="249"/>
      <c r="C132" s="163"/>
      <c r="D132" s="163"/>
      <c r="E132" s="163"/>
      <c r="F132" s="263"/>
      <c r="G132" s="267"/>
      <c r="H132" s="271"/>
      <c r="I132" s="279"/>
      <c r="J132" s="286"/>
    </row>
    <row r="133" spans="1:10" ht="18.75" customHeight="1">
      <c r="A133" s="7"/>
      <c r="B133" s="249"/>
      <c r="C133" s="163"/>
      <c r="D133" s="163"/>
      <c r="E133" s="163"/>
      <c r="F133" s="263"/>
      <c r="G133" s="267"/>
      <c r="H133" s="271"/>
      <c r="I133" s="279"/>
      <c r="J133" s="286"/>
    </row>
    <row r="134" spans="1:10" ht="18.75" customHeight="1">
      <c r="A134" s="7"/>
      <c r="B134" s="250"/>
      <c r="C134" s="254"/>
      <c r="D134" s="254"/>
      <c r="E134" s="254"/>
      <c r="F134" s="264"/>
      <c r="G134" s="268"/>
      <c r="H134" s="272"/>
      <c r="I134" s="280"/>
      <c r="J134" s="287"/>
    </row>
    <row r="135" spans="1:10" ht="18.75" customHeight="1">
      <c r="A135" s="7"/>
      <c r="B135" s="251"/>
      <c r="C135" s="255"/>
      <c r="D135" s="257"/>
      <c r="E135" s="258"/>
      <c r="F135" s="265"/>
      <c r="G135" s="269" t="s">
        <v>72</v>
      </c>
      <c r="H135" s="273">
        <f>SUM(H96:H134)</f>
        <v>0</v>
      </c>
      <c r="I135" s="281"/>
      <c r="J135" s="288"/>
    </row>
  </sheetData>
  <mergeCells count="144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B2:E4"/>
    <mergeCell ref="F2:F5"/>
    <mergeCell ref="G2:G5"/>
    <mergeCell ref="H2:H5"/>
    <mergeCell ref="I2:J3"/>
    <mergeCell ref="I4:I5"/>
    <mergeCell ref="J4:J5"/>
    <mergeCell ref="B47:E49"/>
    <mergeCell ref="F47:F50"/>
    <mergeCell ref="G47:G50"/>
    <mergeCell ref="H47:H50"/>
    <mergeCell ref="I47:J48"/>
    <mergeCell ref="I49:I50"/>
    <mergeCell ref="J49:J50"/>
    <mergeCell ref="B92:E94"/>
    <mergeCell ref="F92:F95"/>
    <mergeCell ref="G92:G95"/>
    <mergeCell ref="H92:H95"/>
    <mergeCell ref="I92:J93"/>
    <mergeCell ref="I94:I95"/>
    <mergeCell ref="J94:J95"/>
  </mergeCells>
  <phoneticPr fontId="2"/>
  <pageMargins left="0.47244094488188981" right="0.27559055118110237" top="0.59055118110236227" bottom="0.35433070866141736" header="0.31496062992125984" footer="0.31496062992125984"/>
  <pageSetup paperSize="9" scale="99" fitToWidth="1" fitToHeight="1" orientation="portrait" usePrinterDefaults="1" r:id="rId1"/>
  <rowBreaks count="1" manualBreakCount="1">
    <brk id="45" max="9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様式（原本）</vt:lpstr>
      <vt:lpstr>実施箇所・実施量別紙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U4630</dc:creator>
  <cp:lastModifiedBy>101150</cp:lastModifiedBy>
  <cp:lastPrinted>2015-04-06T06:17:56Z</cp:lastPrinted>
  <dcterms:created xsi:type="dcterms:W3CDTF">2011-04-27T04:02:56Z</dcterms:created>
  <dcterms:modified xsi:type="dcterms:W3CDTF">2024-04-05T11:41:01Z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2024-04-05T11:41:01Z</vt:filetime>
  </property>
</Properties>
</file>