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180" tabRatio="732"/>
  </bookViews>
  <sheets>
    <sheet name="市町村鏡" sheetId="2" r:id="rId1"/>
    <sheet name="消費税総括表" sheetId="3" r:id="rId2"/>
    <sheet name="業務委託内訳表" sheetId="1" r:id="rId3"/>
    <sheet name="直接人件費内訳表1" sheetId="4" r:id="rId4"/>
    <sheet name="直接人件費内訳表2" sheetId="5" r:id="rId5"/>
    <sheet name="直接人件費内訳表3" sheetId="6" r:id="rId6"/>
    <sheet name="直接人件費内訳表4" sheetId="7" r:id="rId7"/>
    <sheet name="直接人件費内訳表5" sheetId="8" r:id="rId8"/>
    <sheet name="直接人件費内訳表6" sheetId="9" r:id="rId9"/>
  </sheets>
  <externalReferences>
    <externalReference r:id="rId10"/>
  </externalReferences>
  <definedNames>
    <definedName name="S1ITM001" localSheetId="0">#REF!</definedName>
    <definedName name="S1ITM013" localSheetId="0">#REF!</definedName>
    <definedName name="S1ITM002" localSheetId="0">#REF!</definedName>
    <definedName name="S1ITM003" localSheetId="0">#REF!</definedName>
    <definedName name="S1ITM004" localSheetId="0">#REF!</definedName>
    <definedName name="S1ITM005" localSheetId="0">#REF!</definedName>
    <definedName name="S1ITM006" localSheetId="0">#REF!</definedName>
    <definedName name="S1ITM007" localSheetId="0">#REF!</definedName>
    <definedName name="S1ITM008" localSheetId="0">#REF!</definedName>
    <definedName name="S1ITM014" localSheetId="0">#REF!</definedName>
    <definedName name="S1ITM015" localSheetId="0">#REF!</definedName>
    <definedName name="S1ITM016" localSheetId="0">#REF!</definedName>
    <definedName name="S1ITM069" localSheetId="0">#REF!</definedName>
    <definedName name="S1ITM017" localSheetId="0">#REF!</definedName>
    <definedName name="S1ITM068" localSheetId="0">#REF!</definedName>
    <definedName name="S1ITM020" localSheetId="0">#REF!</definedName>
    <definedName name="S1ITM021" localSheetId="0">#REF!</definedName>
    <definedName name="S1ITM022" localSheetId="0">#REF!</definedName>
    <definedName name="S1ITM040" localSheetId="0">#REF!</definedName>
    <definedName name="S1ITM041" localSheetId="0">#REF!</definedName>
    <definedName name="T1ITM031" localSheetId="0">#REF!</definedName>
    <definedName name="S1ITM044" localSheetId="0">#REF!</definedName>
    <definedName name="S1ITM050" localSheetId="0">#REF!</definedName>
    <definedName name="T2ITM001" localSheetId="0">#REF!</definedName>
    <definedName name="S1ITM051" localSheetId="0">#REF!</definedName>
    <definedName name="S1ITM052" localSheetId="0">#REF!</definedName>
    <definedName name="T2ITM003" localSheetId="0">#REF!</definedName>
    <definedName name="S1ITM053" localSheetId="0">#REF!</definedName>
    <definedName name="T1ITM023" localSheetId="0">#REF!</definedName>
    <definedName name="T2ITM002" localSheetId="0">#REF!</definedName>
    <definedName name="S1ITM054" localSheetId="0">#REF!</definedName>
    <definedName name="T2ITM005" localSheetId="0">#REF!</definedName>
    <definedName name="S1ITM060" localSheetId="0">#REF!</definedName>
    <definedName name="T2ITM013" localSheetId="0">#REF!</definedName>
    <definedName name="S1ITM061" localSheetId="0">#REF!</definedName>
    <definedName name="T2ITM012" localSheetId="0">#REF!</definedName>
    <definedName name="S1ITM062" localSheetId="0">#REF!</definedName>
    <definedName name="T2ITM011" localSheetId="0">#REF!</definedName>
    <definedName name="S1ITM063" localSheetId="0">#REF!</definedName>
    <definedName name="T2ITM010" localSheetId="0">#REF!</definedName>
    <definedName name="S1ITM064" localSheetId="0">#REF!</definedName>
    <definedName name="S1USERNM" localSheetId="0">#REF!</definedName>
    <definedName name="T1ITM014" localSheetId="0">#REF!</definedName>
    <definedName name="S1ITM065" localSheetId="0">#REF!</definedName>
    <definedName name="S1ITM066" localSheetId="0">#REF!</definedName>
    <definedName name="T2ITM015" localSheetId="0">#REF!</definedName>
    <definedName name="S1ITM067" localSheetId="0">#REF!</definedName>
    <definedName name="T2ITM014" localSheetId="0">#REF!</definedName>
    <definedName name="S1ITM070" localSheetId="0">#REF!</definedName>
    <definedName name="S1ITM071" localSheetId="0">#REF!</definedName>
    <definedName name="T2USERNM" localSheetId="0">#REF!</definedName>
    <definedName name="S1ITM072" localSheetId="0">#REF!</definedName>
    <definedName name="S1ITM073" localSheetId="0">#REF!</definedName>
    <definedName name="T2ITM004" localSheetId="0">#REF!</definedName>
    <definedName name="T2ITM006" localSheetId="0">#REF!</definedName>
    <definedName name="T2ITM007" localSheetId="0">#REF!</definedName>
    <definedName name="T2ITM008" localSheetId="0">#REF!</definedName>
    <definedName name="T2ITM009" localSheetId="0">#REF!</definedName>
    <definedName name="S1ITM009" localSheetId="0">#REF!</definedName>
    <definedName name="_xlnm.Print_Area" localSheetId="1">消費税総括表!$A$1:$K$22</definedName>
    <definedName name="" localSheetId="1">#REF!</definedName>
    <definedName name="さ" localSheetId="1">[1]data!$P$1:$Q$100</definedName>
    <definedName name="指名" localSheetId="1">#REF!</definedName>
    <definedName name="内訳" localSheetId="1">#REF!</definedName>
    <definedName name="直接工事費" localSheetId="1">#REF!</definedName>
    <definedName name="_xlnm.Print_Area" localSheetId="3">直接人件費内訳表1!$A$1:$K$20</definedName>
    <definedName name="_xlnm.Print_Area" localSheetId="4">直接人件費内訳表2!$A$1:$K$20</definedName>
    <definedName name="_xlnm.Print_Area" localSheetId="5">直接人件費内訳表3!$A$1:$K$20</definedName>
    <definedName name="_xlnm.Print_Area" localSheetId="6">直接人件費内訳表4!$A$1:$K$20</definedName>
    <definedName name="_xlnm.Print_Area" localSheetId="7">直接人件費内訳表5!$A$1:$K$20</definedName>
    <definedName name="_xlnm.Print_Area" localSheetId="8">直接人件費内訳表6!$A$1:$K$20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<sst xmlns="http://schemas.openxmlformats.org/spreadsheetml/2006/main" xmlns:r="http://schemas.openxmlformats.org/officeDocument/2006/relationships" count="163" uniqueCount="163">
  <si>
    <t>3</t>
  </si>
  <si>
    <t xml:space="preserve">     </t>
  </si>
  <si>
    <t>設　　計　　額</t>
    <rPh sb="0" eb="1">
      <t>セツ</t>
    </rPh>
    <rPh sb="3" eb="4">
      <t>ケイ</t>
    </rPh>
    <rPh sb="6" eb="7">
      <t>ガク</t>
    </rPh>
    <phoneticPr fontId="2"/>
  </si>
  <si>
    <t>変　　　　　　　　更</t>
    <rPh sb="0" eb="1">
      <t>ヘン</t>
    </rPh>
    <rPh sb="9" eb="10">
      <t>サラ</t>
    </rPh>
    <phoneticPr fontId="2"/>
  </si>
  <si>
    <t>　令和</t>
    <rPh sb="1" eb="3">
      <t>レイワ</t>
    </rPh>
    <phoneticPr fontId="2"/>
  </si>
  <si>
    <t>又は 完成期限</t>
    <rPh sb="0" eb="1">
      <t>マタ</t>
    </rPh>
    <rPh sb="3" eb="5">
      <t>カンセイ</t>
    </rPh>
    <rPh sb="5" eb="7">
      <t>キゲン</t>
    </rPh>
    <phoneticPr fontId="2"/>
  </si>
  <si>
    <t>委　託　番　号</t>
    <rPh sb="0" eb="1">
      <t>イ</t>
    </rPh>
    <rPh sb="4" eb="5">
      <t>バン</t>
    </rPh>
    <rPh sb="6" eb="7">
      <t>ゴウ</t>
    </rPh>
    <phoneticPr fontId="2"/>
  </si>
  <si>
    <t>②=①×0.10</t>
  </si>
  <si>
    <t>実　　施</t>
    <rPh sb="0" eb="1">
      <t>ジツ</t>
    </rPh>
    <rPh sb="3" eb="4">
      <t>シ</t>
    </rPh>
    <phoneticPr fontId="2"/>
  </si>
  <si>
    <t>金額</t>
    <rPh sb="0" eb="2">
      <t>きんがく</t>
    </rPh>
    <phoneticPr fontId="12" type="Hiragana"/>
  </si>
  <si>
    <t xml:space="preserve">                                                    </t>
  </si>
  <si>
    <t>契　　約　　額</t>
    <rPh sb="0" eb="1">
      <t>チギリ</t>
    </rPh>
    <rPh sb="3" eb="4">
      <t>ヤク</t>
    </rPh>
    <rPh sb="6" eb="7">
      <t>ガク</t>
    </rPh>
    <phoneticPr fontId="2"/>
  </si>
  <si>
    <t>⑨=⑦+⑧</t>
  </si>
  <si>
    <t>(内消費税額)</t>
    <rPh sb="1" eb="2">
      <t>ウチ</t>
    </rPh>
    <rPh sb="2" eb="5">
      <t>ショウヒゼイ</t>
    </rPh>
    <rPh sb="5" eb="6">
      <t>ガク</t>
    </rPh>
    <phoneticPr fontId="2"/>
  </si>
  <si>
    <t>円</t>
    <rPh sb="0" eb="1">
      <t>エン</t>
    </rPh>
    <phoneticPr fontId="2"/>
  </si>
  <si>
    <t>委託・履行日数</t>
    <rPh sb="0" eb="2">
      <t>イタク</t>
    </rPh>
    <rPh sb="3" eb="5">
      <t>リコウ</t>
    </rPh>
    <rPh sb="5" eb="7">
      <t>ニッスウ</t>
    </rPh>
    <phoneticPr fontId="2"/>
  </si>
  <si>
    <t>⑪=⑩×0.10</t>
  </si>
  <si>
    <t>（元）</t>
    <rPh sb="1" eb="2">
      <t>モト</t>
    </rPh>
    <phoneticPr fontId="2"/>
  </si>
  <si>
    <t>設計概要</t>
    <rPh sb="0" eb="2">
      <t>セッケイ</t>
    </rPh>
    <rPh sb="2" eb="4">
      <t>ガイヨウ</t>
    </rPh>
    <phoneticPr fontId="2"/>
  </si>
  <si>
    <t>年度</t>
    <rPh sb="0" eb="2">
      <t>ネンド</t>
    </rPh>
    <phoneticPr fontId="2"/>
  </si>
  <si>
    <t>主任技師</t>
    <rPh sb="0" eb="4">
      <t>しゅにん</t>
    </rPh>
    <phoneticPr fontId="12" type="Hiragana"/>
  </si>
  <si>
    <t>適用</t>
    <rPh sb="0" eb="2">
      <t>てきよう</t>
    </rPh>
    <phoneticPr fontId="12" type="Hiragana"/>
  </si>
  <si>
    <t>合　　　計</t>
    <rPh sb="0" eb="1">
      <t>ゴウ</t>
    </rPh>
    <rPh sb="4" eb="5">
      <t>ケイ</t>
    </rPh>
    <phoneticPr fontId="2"/>
  </si>
  <si>
    <t>日間 )</t>
    <rPh sb="0" eb="2">
      <t>ニチカン</t>
    </rPh>
    <phoneticPr fontId="2"/>
  </si>
  <si>
    <t>設　　　計</t>
    <rPh sb="0" eb="1">
      <t>セツ</t>
    </rPh>
    <rPh sb="4" eb="5">
      <t>ケイ</t>
    </rPh>
    <phoneticPr fontId="2"/>
  </si>
  <si>
    <t>⑦</t>
  </si>
  <si>
    <t>設計図作成</t>
    <rPh sb="0" eb="5">
      <t>せっけいず</t>
    </rPh>
    <phoneticPr fontId="12" type="Hiragana"/>
  </si>
  <si>
    <t xml:space="preserve">                                                </t>
  </si>
  <si>
    <t>実　施　・　元</t>
    <rPh sb="0" eb="1">
      <t>ジツ</t>
    </rPh>
    <rPh sb="2" eb="3">
      <t>シ</t>
    </rPh>
    <rPh sb="6" eb="7">
      <t>モト</t>
    </rPh>
    <phoneticPr fontId="2"/>
  </si>
  <si>
    <t>○消費税相当額</t>
    <rPh sb="1" eb="4">
      <t>ショウヒゼイ</t>
    </rPh>
    <rPh sb="4" eb="6">
      <t>ソウトウ</t>
    </rPh>
    <rPh sb="6" eb="7">
      <t>ガク</t>
    </rPh>
    <phoneticPr fontId="2"/>
  </si>
  <si>
    <t>委託日数</t>
    <rPh sb="2" eb="4">
      <t>ニッスウ</t>
    </rPh>
    <phoneticPr fontId="2"/>
  </si>
  <si>
    <t>合計</t>
    <rPh sb="0" eb="2">
      <t>ごうけい</t>
    </rPh>
    <phoneticPr fontId="12" type="Hiragana"/>
  </si>
  <si>
    <t>調　　査</t>
    <rPh sb="0" eb="1">
      <t>チョウ</t>
    </rPh>
    <rPh sb="3" eb="4">
      <t>サ</t>
    </rPh>
    <phoneticPr fontId="2"/>
  </si>
  <si>
    <t>(</t>
  </si>
  <si>
    <t>変　　更</t>
    <rPh sb="0" eb="1">
      <t>ヘン</t>
    </rPh>
    <rPh sb="3" eb="4">
      <t>サラ</t>
    </rPh>
    <phoneticPr fontId="2"/>
  </si>
  <si>
    <t xml:space="preserve">  </t>
  </si>
  <si>
    <t>増減分</t>
    <rPh sb="0" eb="2">
      <t>ゾウゲン</t>
    </rPh>
    <rPh sb="2" eb="3">
      <t>ブン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</si>
  <si>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</si>
  <si>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</si>
  <si>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直接人件費内訳表4</t>
    <rPh sb="0" eb="8">
      <t>ちょくせつじん</t>
    </rPh>
    <phoneticPr fontId="12" type="Hiragana"/>
  </si>
  <si>
    <t>日間</t>
    <rPh sb="0" eb="1">
      <t>ニチ</t>
    </rPh>
    <rPh sb="1" eb="2">
      <t>アイダ</t>
    </rPh>
    <phoneticPr fontId="2"/>
  </si>
  <si>
    <t>円 )</t>
    <rPh sb="0" eb="1">
      <t>エン</t>
    </rPh>
    <phoneticPr fontId="2"/>
  </si>
  <si>
    <t>日</t>
    <rPh sb="0" eb="1">
      <t>ニチ</t>
    </rPh>
    <phoneticPr fontId="2"/>
  </si>
  <si>
    <t>④</t>
  </si>
  <si>
    <t>完成期限</t>
    <rPh sb="0" eb="2">
      <t>カンセイ</t>
    </rPh>
    <rPh sb="2" eb="4">
      <t>キゲン</t>
    </rPh>
    <phoneticPr fontId="2"/>
  </si>
  <si>
    <t>設計書</t>
    <rPh sb="0" eb="3">
      <t>セッケイショ</t>
    </rPh>
    <phoneticPr fontId="2"/>
  </si>
  <si>
    <t>日間( 付与日数</t>
    <rPh sb="0" eb="2">
      <t>ニチカン</t>
    </rPh>
    <rPh sb="4" eb="6">
      <t>フヨ</t>
    </rPh>
    <rPh sb="6" eb="8">
      <t>ニッスウ</t>
    </rPh>
    <phoneticPr fontId="2"/>
  </si>
  <si>
    <t>設　　計</t>
    <rPh sb="0" eb="1">
      <t>セツ</t>
    </rPh>
    <rPh sb="3" eb="4">
      <t>ケイ</t>
    </rPh>
    <phoneticPr fontId="2"/>
  </si>
  <si>
    <t>⑤=④×0.10</t>
  </si>
  <si>
    <t xml:space="preserve">魚沼市              </t>
  </si>
  <si>
    <t>消　　費　　税　　総　　括　　表</t>
    <rPh sb="0" eb="1">
      <t>ケ</t>
    </rPh>
    <rPh sb="3" eb="4">
      <t>ヒ</t>
    </rPh>
    <rPh sb="6" eb="7">
      <t>ゼイ</t>
    </rPh>
    <rPh sb="9" eb="10">
      <t>フサ</t>
    </rPh>
    <rPh sb="12" eb="13">
      <t>クク</t>
    </rPh>
    <rPh sb="15" eb="16">
      <t>ヒョウ</t>
    </rPh>
    <phoneticPr fontId="2"/>
  </si>
  <si>
    <t>項　　　　　　　目</t>
    <rPh sb="0" eb="1">
      <t>コウ</t>
    </rPh>
    <rPh sb="8" eb="9">
      <t>メ</t>
    </rPh>
    <phoneticPr fontId="2"/>
  </si>
  <si>
    <t>③=①+②</t>
  </si>
  <si>
    <t>流入管渠修正設計（開削φ1200未満）</t>
    <rPh sb="0" eb="4">
      <t>りゅうに</t>
    </rPh>
    <rPh sb="4" eb="6">
      <t>しゅうせい</t>
    </rPh>
    <rPh sb="6" eb="8">
      <t>せっけい</t>
    </rPh>
    <rPh sb="9" eb="11">
      <t>かいさく</t>
    </rPh>
    <rPh sb="16" eb="18">
      <t>みまん</t>
    </rPh>
    <phoneticPr fontId="12" type="Hiragana"/>
  </si>
  <si>
    <t>消費税相当額計</t>
    <rPh sb="0" eb="3">
      <t>ショウヒゼイ</t>
    </rPh>
    <rPh sb="3" eb="5">
      <t>ソウトウ</t>
    </rPh>
    <rPh sb="5" eb="6">
      <t>ガク</t>
    </rPh>
    <rPh sb="6" eb="7">
      <t>ケイ</t>
    </rPh>
    <phoneticPr fontId="2"/>
  </si>
  <si>
    <t>請　　　　負</t>
    <rPh sb="0" eb="1">
      <t>ショウ</t>
    </rPh>
    <rPh sb="5" eb="6">
      <t>フ</t>
    </rPh>
    <phoneticPr fontId="2"/>
  </si>
  <si>
    <t>実　　　　　　施</t>
    <rPh sb="0" eb="1">
      <t>ジツ</t>
    </rPh>
    <rPh sb="7" eb="8">
      <t>シ</t>
    </rPh>
    <phoneticPr fontId="2"/>
  </si>
  <si>
    <t>①</t>
  </si>
  <si>
    <t>⑧=⑦×0.10</t>
  </si>
  <si>
    <t>請　　　負</t>
    <rPh sb="0" eb="1">
      <t>ショウ</t>
    </rPh>
    <rPh sb="4" eb="5">
      <t>フ</t>
    </rPh>
    <phoneticPr fontId="2"/>
  </si>
  <si>
    <t>7</t>
  </si>
  <si>
    <t>⑥=④+⑤</t>
  </si>
  <si>
    <t>変　更　（１回目）</t>
    <rPh sb="0" eb="1">
      <t>ヘン</t>
    </rPh>
    <rPh sb="2" eb="3">
      <t>サラ</t>
    </rPh>
    <rPh sb="6" eb="8">
      <t>カイメ</t>
    </rPh>
    <phoneticPr fontId="2"/>
  </si>
  <si>
    <t>⑩=⑦×⑥/③</t>
  </si>
  <si>
    <t>⑫=⑩+⑪</t>
  </si>
  <si>
    <t>⑬=⑩-④</t>
  </si>
  <si>
    <t>直接人件費内訳表3</t>
    <rPh sb="0" eb="8">
      <t>ちょくせつじん</t>
    </rPh>
    <phoneticPr fontId="12" type="Hiragana"/>
  </si>
  <si>
    <t>⑭=⑬×0.10</t>
  </si>
  <si>
    <t>⑮=⑬+⑭</t>
  </si>
  <si>
    <t>変　更　（２回目）</t>
    <rPh sb="0" eb="1">
      <t>ヘン</t>
    </rPh>
    <rPh sb="2" eb="3">
      <t>サラ</t>
    </rPh>
    <rPh sb="6" eb="8">
      <t>カイメ</t>
    </rPh>
    <phoneticPr fontId="2"/>
  </si>
  <si>
    <t>⑯</t>
  </si>
  <si>
    <t>⑰=⑯×0.10</t>
  </si>
  <si>
    <t>⑱=⑯+⑰</t>
  </si>
  <si>
    <t>⑲=⑯×⑥/③</t>
  </si>
  <si>
    <t>⑳=⑲×0.10</t>
  </si>
  <si>
    <t>21=⑲+⑳</t>
  </si>
  <si>
    <t>22=⑲-⑬</t>
  </si>
  <si>
    <t>23=22×0.10</t>
  </si>
  <si>
    <t>24=22+23</t>
  </si>
  <si>
    <t>31</t>
  </si>
  <si>
    <t>費目</t>
    <rPh sb="0" eb="2">
      <t>ひもく</t>
    </rPh>
    <phoneticPr fontId="12" type="Hiragana"/>
  </si>
  <si>
    <t>工種</t>
    <rPh sb="0" eb="2">
      <t>こうしゅ</t>
    </rPh>
    <phoneticPr fontId="12" type="Hiragana"/>
  </si>
  <si>
    <t>直接人件費内訳表3、見積もり</t>
    <rPh sb="10" eb="12">
      <t>みつ</t>
    </rPh>
    <phoneticPr fontId="12" type="Hiragana"/>
  </si>
  <si>
    <t>種別</t>
    <rPh sb="0" eb="2">
      <t>しゅべつ</t>
    </rPh>
    <phoneticPr fontId="12" type="Hiragana"/>
  </si>
  <si>
    <t>細別</t>
    <rPh sb="0" eb="2">
      <t>さい</t>
    </rPh>
    <phoneticPr fontId="12" type="Hiragana"/>
  </si>
  <si>
    <t>直接人件費内訳表4、見積もり</t>
    <rPh sb="10" eb="12">
      <t>みつ</t>
    </rPh>
    <phoneticPr fontId="12" type="Hiragana"/>
  </si>
  <si>
    <t>単位</t>
    <rPh sb="0" eb="2">
      <t>たんい</t>
    </rPh>
    <phoneticPr fontId="12" type="Hiragana"/>
  </si>
  <si>
    <t>数量</t>
    <rPh sb="0" eb="2">
      <t>すうりょう</t>
    </rPh>
    <phoneticPr fontId="12" type="Hiragana"/>
  </si>
  <si>
    <t>単価</t>
    <rPh sb="0" eb="2">
      <t>たんか</t>
    </rPh>
    <phoneticPr fontId="12" type="Hiragana"/>
  </si>
  <si>
    <t>委託費</t>
    <rPh sb="0" eb="3">
      <t>いたく</t>
    </rPh>
    <phoneticPr fontId="12" type="Hiragana"/>
  </si>
  <si>
    <t>直接費</t>
    <rPh sb="0" eb="3">
      <t>ちょく</t>
    </rPh>
    <phoneticPr fontId="12" type="Hiragana"/>
  </si>
  <si>
    <t>直接人件費</t>
    <rPh sb="0" eb="5">
      <t>ちょくせつ</t>
    </rPh>
    <phoneticPr fontId="12" type="Hiragana"/>
  </si>
  <si>
    <t>小　　　計</t>
    <rPh sb="0" eb="1">
      <t>しょう</t>
    </rPh>
    <rPh sb="4" eb="5">
      <t>けい</t>
    </rPh>
    <phoneticPr fontId="12" type="Hiragana"/>
  </si>
  <si>
    <t>直接経費</t>
    <rPh sb="0" eb="4">
      <t>ちょくせ</t>
    </rPh>
    <phoneticPr fontId="12" type="Hiragana"/>
  </si>
  <si>
    <t>旅費交通費</t>
    <rPh sb="0" eb="5">
      <t>りょひこう</t>
    </rPh>
    <phoneticPr fontId="12" type="Hiragana"/>
  </si>
  <si>
    <t>式</t>
    <rPh sb="0" eb="1">
      <t>しき</t>
    </rPh>
    <phoneticPr fontId="12" type="Hiragana"/>
  </si>
  <si>
    <t>直接原価計</t>
    <rPh sb="0" eb="4">
      <t>ちょくせ</t>
    </rPh>
    <rPh sb="4" eb="5">
      <t>けい</t>
    </rPh>
    <phoneticPr fontId="12" type="Hiragana"/>
  </si>
  <si>
    <t>その他原価計</t>
    <rPh sb="2" eb="6">
      <t>たげん</t>
    </rPh>
    <phoneticPr fontId="12" type="Hiragana"/>
  </si>
  <si>
    <t>一般管理費等</t>
    <rPh sb="0" eb="6">
      <t>いっぱんか</t>
    </rPh>
    <phoneticPr fontId="12" type="Hiragana"/>
  </si>
  <si>
    <t>直接人件費内訳表1</t>
    <rPh sb="0" eb="8">
      <t>ちょくせつじん</t>
    </rPh>
    <phoneticPr fontId="12" type="Hiragana"/>
  </si>
  <si>
    <t>名称</t>
    <rPh sb="0" eb="2">
      <t>めいしょう</t>
    </rPh>
    <phoneticPr fontId="12" type="Hiragana"/>
  </si>
  <si>
    <t>項目</t>
    <rPh sb="0" eb="2">
      <t>こうもく</t>
    </rPh>
    <phoneticPr fontId="12" type="Hiragana"/>
  </si>
  <si>
    <t>現地調査　1式</t>
    <rPh sb="0" eb="4">
      <t>ゲンチ</t>
    </rPh>
    <rPh sb="6" eb="7">
      <t>シキ</t>
    </rPh>
    <phoneticPr fontId="2"/>
  </si>
  <si>
    <t>履行場所</t>
    <rPh sb="0" eb="4">
      <t>リコウバ</t>
    </rPh>
    <phoneticPr fontId="2"/>
  </si>
  <si>
    <t>主任技術者</t>
    <rPh sb="0" eb="5">
      <t>しゅにんぎ</t>
    </rPh>
    <phoneticPr fontId="12" type="Hiragana"/>
  </si>
  <si>
    <t>技師長</t>
    <rPh sb="0" eb="3">
      <t>ぎし</t>
    </rPh>
    <phoneticPr fontId="12" type="Hiragana"/>
  </si>
  <si>
    <t>技師A</t>
    <rPh sb="0" eb="2">
      <t>ぎし</t>
    </rPh>
    <phoneticPr fontId="12" type="Hiragana"/>
  </si>
  <si>
    <t>技師B</t>
    <rPh sb="0" eb="2">
      <t>ぎし</t>
    </rPh>
    <phoneticPr fontId="12" type="Hiragana"/>
  </si>
  <si>
    <t>技師C</t>
    <rPh sb="0" eb="2">
      <t>ぎし</t>
    </rPh>
    <phoneticPr fontId="12" type="Hiragana"/>
  </si>
  <si>
    <t>技術員</t>
    <rPh sb="0" eb="3">
      <t>ぎじ</t>
    </rPh>
    <phoneticPr fontId="12" type="Hiragana"/>
  </si>
  <si>
    <t>計</t>
    <rPh sb="0" eb="1">
      <t>けい</t>
    </rPh>
    <phoneticPr fontId="12" type="Hiragana"/>
  </si>
  <si>
    <t>1式当たり</t>
    <rPh sb="1" eb="2">
      <t>しき</t>
    </rPh>
    <rPh sb="2" eb="3">
      <t>あ</t>
    </rPh>
    <phoneticPr fontId="12" type="Hiragana"/>
  </si>
  <si>
    <t xml:space="preserve">魚沼市　四日町　地内                          </t>
    <rPh sb="4" eb="7">
      <t>ヨッカマチ</t>
    </rPh>
    <phoneticPr fontId="2"/>
  </si>
  <si>
    <t>四日町排水ポンプ場場内整備設計他業務委託</t>
  </si>
  <si>
    <t>6</t>
  </si>
  <si>
    <t xml:space="preserve">6魚建委第6号                                        </t>
  </si>
  <si>
    <t>設計計画</t>
    <rPh sb="0" eb="4">
      <t>せっけい</t>
    </rPh>
    <phoneticPr fontId="12" type="Hiragana"/>
  </si>
  <si>
    <t>場内整備修正設計</t>
    <rPh sb="0" eb="4">
      <t>じょう</t>
    </rPh>
    <rPh sb="4" eb="8">
      <t>しゅうせ</t>
    </rPh>
    <phoneticPr fontId="12" type="Hiragana"/>
  </si>
  <si>
    <t>流入渠設計　1式</t>
    <rPh sb="0" eb="5">
      <t>リュウニュ</t>
    </rPh>
    <rPh sb="7" eb="8">
      <t>シキ</t>
    </rPh>
    <phoneticPr fontId="2"/>
  </si>
  <si>
    <t>関係機関協議資料作成</t>
    <rPh sb="0" eb="10">
      <t>かんけいきかんきょう</t>
    </rPh>
    <phoneticPr fontId="12" type="Hiragana"/>
  </si>
  <si>
    <t>現地調査</t>
    <rPh sb="0" eb="4">
      <t>げんち</t>
    </rPh>
    <phoneticPr fontId="12" type="Hiragana"/>
  </si>
  <si>
    <t>河川協議</t>
    <rPh sb="0" eb="4">
      <t>かせんき</t>
    </rPh>
    <phoneticPr fontId="12" type="Hiragana"/>
  </si>
  <si>
    <t>資料収集</t>
    <rPh sb="0" eb="2">
      <t>しりょう</t>
    </rPh>
    <rPh sb="2" eb="4">
      <t>しゅうしゅう</t>
    </rPh>
    <phoneticPr fontId="12" type="Hiragana"/>
  </si>
  <si>
    <t>公図調査</t>
    <rPh sb="0" eb="2">
      <t>こうず</t>
    </rPh>
    <rPh sb="2" eb="4">
      <t>ちょうさ</t>
    </rPh>
    <phoneticPr fontId="12" type="Hiragana"/>
  </si>
  <si>
    <t>現地作業</t>
    <rPh sb="0" eb="4">
      <t>げんち</t>
    </rPh>
    <phoneticPr fontId="12" type="Hiragana"/>
  </si>
  <si>
    <t>各種計算</t>
    <rPh sb="0" eb="2">
      <t>かくしゅ</t>
    </rPh>
    <rPh sb="2" eb="4">
      <t>けいさん</t>
    </rPh>
    <phoneticPr fontId="12" type="Hiragana"/>
  </si>
  <si>
    <t>耐震設計</t>
    <rPh sb="0" eb="4">
      <t>たいしん</t>
    </rPh>
    <phoneticPr fontId="12" type="Hiragana"/>
  </si>
  <si>
    <t>数量計算</t>
    <rPh sb="0" eb="4">
      <t>すうりょ</t>
    </rPh>
    <phoneticPr fontId="12" type="Hiragana"/>
  </si>
  <si>
    <t>照査</t>
    <rPh sb="0" eb="2">
      <t>しょうさ</t>
    </rPh>
    <phoneticPr fontId="12" type="Hiragana"/>
  </si>
  <si>
    <t>現地踏査</t>
    <rPh sb="0" eb="4">
      <t>げんち</t>
    </rPh>
    <phoneticPr fontId="12" type="Hiragana"/>
  </si>
  <si>
    <t>1.延長補正係数</t>
    <rPh sb="2" eb="8">
      <t>えんちょうほ</t>
    </rPh>
    <phoneticPr fontId="12" type="Hiragana"/>
  </si>
  <si>
    <t>（設計対象延長 L=180.0m）</t>
    <rPh sb="1" eb="7">
      <t>せっけいたい</t>
    </rPh>
    <phoneticPr fontId="12" type="Hiragana"/>
  </si>
  <si>
    <t>2.その他補正</t>
    <rPh sb="4" eb="7">
      <t>たほせ</t>
    </rPh>
    <phoneticPr fontId="12" type="Hiragana"/>
  </si>
  <si>
    <t>（河川近接）</t>
    <rPh sb="1" eb="5">
      <t>かせんき</t>
    </rPh>
    <phoneticPr fontId="12" type="Hiragana"/>
  </si>
  <si>
    <t>直接人件費内訳表2</t>
    <rPh sb="0" eb="8">
      <t>ちょくせつじん</t>
    </rPh>
    <phoneticPr fontId="12" type="Hiragana"/>
  </si>
  <si>
    <t>1.水量補正</t>
    <rPh sb="2" eb="4">
      <t>すいりょう</t>
    </rPh>
    <rPh sb="4" eb="6">
      <t>ほせい</t>
    </rPh>
    <phoneticPr fontId="12" type="Hiragana"/>
  </si>
  <si>
    <t>（設計対象流量 Q=3.90m3/s）</t>
    <rPh sb="1" eb="5">
      <t>せっけいたいしょう</t>
    </rPh>
    <rPh sb="5" eb="7">
      <t>りゅうりょう</t>
    </rPh>
    <phoneticPr fontId="12" type="Hiragana"/>
  </si>
  <si>
    <t>仮設設計</t>
    <rPh sb="0" eb="4">
      <t>かせつせ</t>
    </rPh>
    <phoneticPr fontId="12" type="Hiragana"/>
  </si>
  <si>
    <t>構造計算</t>
    <rPh sb="0" eb="4">
      <t>こうぞ</t>
    </rPh>
    <phoneticPr fontId="12" type="Hiragana"/>
  </si>
  <si>
    <t>機能計算</t>
    <rPh sb="0" eb="4">
      <t>きのうけ</t>
    </rPh>
    <phoneticPr fontId="12" type="Hiragana"/>
  </si>
  <si>
    <t>放流渠（土木）修正設計</t>
    <rPh sb="0" eb="2">
      <t>ほうりゅう</t>
    </rPh>
    <rPh sb="2" eb="3">
      <t>きょ</t>
    </rPh>
    <rPh sb="4" eb="6">
      <t>どぼく</t>
    </rPh>
    <rPh sb="7" eb="11">
      <t>しゅうせ</t>
    </rPh>
    <phoneticPr fontId="12" type="Hiragana"/>
  </si>
  <si>
    <t>設計業務委託内訳書</t>
    <rPh sb="0" eb="2">
      <t>せっけい</t>
    </rPh>
    <rPh sb="2" eb="6">
      <t>ぎょうむいたく</t>
    </rPh>
    <rPh sb="6" eb="9">
      <t>うちわけしょ</t>
    </rPh>
    <phoneticPr fontId="12" type="Hiragana"/>
  </si>
  <si>
    <t>設計協議</t>
    <rPh sb="0" eb="2">
      <t>せっけい</t>
    </rPh>
    <rPh sb="2" eb="4">
      <t>きょうぎ</t>
    </rPh>
    <phoneticPr fontId="12" type="Hiragana"/>
  </si>
  <si>
    <t>第1回打合せ</t>
    <rPh sb="0" eb="1">
      <t>だい</t>
    </rPh>
    <rPh sb="2" eb="3">
      <t>かい</t>
    </rPh>
    <rPh sb="3" eb="5">
      <t>うちあわ</t>
    </rPh>
    <phoneticPr fontId="12" type="Hiragana"/>
  </si>
  <si>
    <t>中間打合せ</t>
    <rPh sb="0" eb="5">
      <t>ちゅうかん</t>
    </rPh>
    <phoneticPr fontId="12" type="Hiragana"/>
  </si>
  <si>
    <t>関係者協議</t>
    <rPh sb="0" eb="5">
      <t>かんけいし</t>
    </rPh>
    <phoneticPr fontId="12" type="Hiragana"/>
  </si>
  <si>
    <t>最終打合せ</t>
    <rPh sb="0" eb="5">
      <t>さいしゅう</t>
    </rPh>
    <phoneticPr fontId="12" type="Hiragana"/>
  </si>
  <si>
    <t>1回</t>
    <rPh sb="1" eb="2">
      <t>かい</t>
    </rPh>
    <phoneticPr fontId="12" type="Hiragana"/>
  </si>
  <si>
    <t>電子成果品作成費</t>
    <rPh sb="0" eb="8">
      <t>でんしせいかひんさくせいひ</t>
    </rPh>
    <phoneticPr fontId="12" type="Hiragana"/>
  </si>
  <si>
    <t>放流渠設計　1式</t>
    <rPh sb="0" eb="5">
      <t>ホウリュウ</t>
    </rPh>
    <rPh sb="7" eb="8">
      <t>シキ</t>
    </rPh>
    <phoneticPr fontId="2"/>
  </si>
  <si>
    <t>単抜</t>
    <rPh sb="0" eb="2">
      <t>タン</t>
    </rPh>
    <phoneticPr fontId="2"/>
  </si>
  <si>
    <t>場内整備設計　1式</t>
    <rPh sb="0" eb="6">
      <t>ジョウナイ</t>
    </rPh>
    <rPh sb="8" eb="9">
      <t>シキ</t>
    </rPh>
    <phoneticPr fontId="2"/>
  </si>
  <si>
    <t>設計協議　1式</t>
    <rPh sb="0" eb="4">
      <t>セッケイ</t>
    </rPh>
    <rPh sb="6" eb="7">
      <t>シキ</t>
    </rPh>
    <phoneticPr fontId="2"/>
  </si>
  <si>
    <t>（直接人件費）×　%</t>
    <rPh sb="1" eb="6">
      <t>ちょくせつじんけんひ</t>
    </rPh>
    <phoneticPr fontId="12" type="Hiragana"/>
  </si>
  <si>
    <t>（直接人件費）×α/（1-α）、α=　%</t>
    <rPh sb="1" eb="6">
      <t>ちょくせつじんけんひ</t>
    </rPh>
    <phoneticPr fontId="12" type="Hiragana"/>
  </si>
  <si>
    <t>（直接原価＋その他原価）×β/（1-β）、β=　%</t>
    <rPh sb="1" eb="3">
      <t>ちょくせつ</t>
    </rPh>
    <rPh sb="3" eb="5">
      <t>げんか</t>
    </rPh>
    <rPh sb="8" eb="11">
      <t>たげ</t>
    </rPh>
    <phoneticPr fontId="12" type="Hiragana"/>
  </si>
  <si>
    <t>直接人件費内訳表6</t>
    <rPh sb="0" eb="8">
      <t>ちょくせつじん</t>
    </rPh>
    <phoneticPr fontId="12" type="Hiragana"/>
  </si>
  <si>
    <t>直接人件費内訳表5</t>
    <rPh sb="0" eb="8">
      <t>ちょくせつじん</t>
    </rPh>
    <phoneticPr fontId="12" type="Hiragana"/>
  </si>
  <si>
    <t>直接人件費内訳表1、見積もり</t>
    <rPh sb="10" eb="12">
      <t>みつ</t>
    </rPh>
    <phoneticPr fontId="12" type="Hiragana"/>
  </si>
  <si>
    <t>直接人件費内訳表2、見積もり</t>
    <rPh sb="10" eb="12">
      <t>みつ</t>
    </rPh>
    <phoneticPr fontId="12" type="Hiragana"/>
  </si>
  <si>
    <t>直接人件費内訳表5、見積もり</t>
    <rPh sb="10" eb="12">
      <t>みつ</t>
    </rPh>
    <phoneticPr fontId="12" type="Hiragana"/>
  </si>
  <si>
    <t>直接人件費内訳表6、見積もり</t>
    <rPh sb="10" eb="12">
      <t>みつ</t>
    </rPh>
    <phoneticPr fontId="12" type="Hiragana"/>
  </si>
  <si>
    <t>関係機関協議資料作成　1式</t>
    <rPh sb="12" eb="13">
      <t>シキ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</si>
</sst>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41" formatCode="_ * #,##0_ ;_ * \-#,##0_ ;_ * &quot;-&quot;_ ;_ @_ "/>
    <numFmt numFmtId="176" formatCode="#,##0_);[Red]\(#,##0\)"/>
    <numFmt numFmtId="177" formatCode="#,##0;&quot;△ &quot;#,##0"/>
    <numFmt numFmtId="178" formatCode="0.00_ "/>
    <numFmt numFmtId="179" formatCode="0.0"/>
    <numFmt numFmtId="180" formatCode="0.000"/>
  </numFmts>
  <fonts count="14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6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b/>
      <sz val="14"/>
      <color auto="1"/>
      <name val="ＭＳ Ｐ明朝"/>
      <family val="1"/>
    </font>
    <font>
      <b/>
      <sz val="20"/>
      <color auto="1"/>
      <name val="ＭＳ Ｐ明朝"/>
      <family val="1"/>
    </font>
    <font>
      <sz val="10"/>
      <color auto="1"/>
      <name val="ＭＳ Ｐ明朝"/>
      <family val="1"/>
    </font>
    <font>
      <sz val="6"/>
      <color auto="1"/>
      <name val="游ゴシック"/>
      <family val="3"/>
    </font>
    <font>
      <sz val="10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30">
    <xf numFmtId="0" fontId="0" fillId="0" borderId="0" xfId="0">
      <alignment vertical="center"/>
    </xf>
    <xf numFmtId="49" fontId="3" fillId="0" borderId="0" xfId="0" applyNumberFormat="1" applyFont="1" applyAlignment="1" applyProtection="1">
      <alignment vertical="top"/>
      <protection locked="0"/>
    </xf>
    <xf numFmtId="49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49" fontId="3" fillId="0" borderId="1" xfId="0" applyNumberFormat="1" applyFont="1" applyBorder="1" applyAlignment="1" applyProtection="1">
      <alignment vertical="center"/>
      <protection locked="0"/>
    </xf>
    <xf numFmtId="49" fontId="6" fillId="0" borderId="2" xfId="0" applyNumberFormat="1" applyFont="1" applyBorder="1" applyAlignment="1" applyProtection="1">
      <alignment vertical="center"/>
      <protection locked="0"/>
    </xf>
    <xf numFmtId="49" fontId="3" fillId="0" borderId="2" xfId="0" applyNumberFormat="1" applyFont="1" applyBorder="1" applyAlignment="1" applyProtection="1">
      <alignment vertical="top"/>
      <protection locked="0"/>
    </xf>
    <xf numFmtId="49" fontId="3" fillId="0" borderId="3" xfId="0" applyNumberFormat="1" applyFont="1" applyBorder="1" applyAlignment="1" applyProtection="1">
      <alignment vertical="top"/>
      <protection locked="0"/>
    </xf>
    <xf numFmtId="49" fontId="3" fillId="0" borderId="2" xfId="0" applyNumberFormat="1" applyFont="1" applyBorder="1" applyAlignment="1" applyProtection="1">
      <alignment horizontal="center" vertical="top"/>
      <protection locked="0"/>
    </xf>
    <xf numFmtId="49" fontId="3" fillId="0" borderId="4" xfId="0" applyNumberFormat="1" applyFont="1" applyBorder="1" applyAlignment="1" applyProtection="1">
      <alignment vertical="top"/>
      <protection locked="0"/>
    </xf>
    <xf numFmtId="49" fontId="3" fillId="0" borderId="2" xfId="0" applyNumberFormat="1" applyFont="1" applyBorder="1" applyAlignment="1" applyProtection="1">
      <alignment horizontal="center"/>
      <protection locked="0"/>
    </xf>
    <xf numFmtId="49" fontId="3" fillId="0" borderId="5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Border="1" applyAlignment="1" applyProtection="1">
      <alignment vertical="top"/>
      <protection locked="0"/>
    </xf>
    <xf numFmtId="49" fontId="3" fillId="0" borderId="7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horizontal="center" vertical="top"/>
      <protection locked="0"/>
    </xf>
    <xf numFmtId="49" fontId="3" fillId="0" borderId="8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horizontal="center"/>
      <protection locked="0"/>
    </xf>
    <xf numFmtId="49" fontId="3" fillId="0" borderId="9" xfId="0" applyNumberFormat="1" applyFont="1" applyBorder="1" applyAlignment="1" applyProtection="1">
      <alignment vertical="top"/>
      <protection locked="0"/>
    </xf>
    <xf numFmtId="49" fontId="3" fillId="0" borderId="10" xfId="0" applyNumberFormat="1" applyFont="1" applyBorder="1" applyAlignment="1" applyProtection="1">
      <alignment horizontal="center" vertical="top"/>
      <protection locked="0"/>
    </xf>
    <xf numFmtId="49" fontId="3" fillId="0" borderId="11" xfId="0" applyNumberFormat="1" applyFont="1" applyBorder="1" applyAlignment="1" applyProtection="1">
      <alignment vertical="top"/>
      <protection locked="0"/>
    </xf>
    <xf numFmtId="49" fontId="3" fillId="0" borderId="12" xfId="0" applyNumberFormat="1" applyFont="1" applyBorder="1" applyAlignment="1" applyProtection="1">
      <alignment vertical="top"/>
      <protection locked="0"/>
    </xf>
    <xf numFmtId="49" fontId="3" fillId="0" borderId="13" xfId="0" applyNumberFormat="1" applyFont="1" applyBorder="1" applyAlignment="1" applyProtection="1">
      <alignment vertical="top"/>
      <protection locked="0"/>
    </xf>
    <xf numFmtId="49" fontId="6" fillId="0" borderId="0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center" vertical="top"/>
      <protection locked="0"/>
    </xf>
    <xf numFmtId="49" fontId="3" fillId="0" borderId="14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Alignment="1" applyProtection="1">
      <alignment vertical="top"/>
      <protection locked="0"/>
    </xf>
    <xf numFmtId="3" fontId="3" fillId="0" borderId="0" xfId="0" applyNumberFormat="1" applyFont="1" applyBorder="1" applyAlignment="1" applyProtection="1">
      <alignment horizontal="center" vertical="top"/>
      <protection locked="0"/>
    </xf>
    <xf numFmtId="49" fontId="3" fillId="0" borderId="15" xfId="0" applyNumberFormat="1" applyFont="1" applyBorder="1" applyAlignment="1" applyProtection="1">
      <alignment vertical="top"/>
      <protection locked="0"/>
    </xf>
    <xf numFmtId="49" fontId="3" fillId="0" borderId="10" xfId="0" applyNumberFormat="1" applyFont="1" applyBorder="1" applyAlignment="1" applyProtection="1">
      <alignment horizontal="center"/>
      <protection locked="0"/>
    </xf>
    <xf numFmtId="49" fontId="3" fillId="0" borderId="16" xfId="0" applyNumberFormat="1" applyFont="1" applyBorder="1" applyAlignment="1" applyProtection="1">
      <alignment vertical="top"/>
      <protection locked="0"/>
    </xf>
    <xf numFmtId="49" fontId="3" fillId="0" borderId="17" xfId="0" applyNumberFormat="1" applyFont="1" applyBorder="1" applyAlignment="1" applyProtection="1">
      <alignment vertical="top"/>
      <protection locked="0"/>
    </xf>
    <xf numFmtId="49" fontId="3" fillId="0" borderId="18" xfId="0" applyNumberFormat="1" applyFont="1" applyBorder="1" applyAlignment="1" applyProtection="1">
      <alignment vertical="top"/>
      <protection locked="0"/>
    </xf>
    <xf numFmtId="49" fontId="3" fillId="0" borderId="10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3" fillId="0" borderId="19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vertical="top"/>
      <protection locked="0"/>
    </xf>
    <xf numFmtId="49" fontId="3" fillId="0" borderId="21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horizontal="center" vertical="top"/>
      <protection locked="0"/>
    </xf>
    <xf numFmtId="49" fontId="3" fillId="0" borderId="20" xfId="0" applyNumberFormat="1" applyFont="1" applyBorder="1" applyAlignment="1" applyProtection="1">
      <alignment horizontal="center"/>
      <protection locked="0"/>
    </xf>
    <xf numFmtId="49" fontId="3" fillId="0" borderId="22" xfId="0" applyNumberFormat="1" applyFont="1" applyBorder="1" applyAlignment="1" applyProtection="1">
      <alignment vertical="top"/>
      <protection locked="0"/>
    </xf>
    <xf numFmtId="49" fontId="3" fillId="0" borderId="23" xfId="0" applyNumberFormat="1" applyFont="1" applyBorder="1" applyAlignment="1" applyProtection="1">
      <alignment vertical="top"/>
      <protection locked="0"/>
    </xf>
    <xf numFmtId="0" fontId="7" fillId="0" borderId="0" xfId="2" applyNumberFormat="1" applyFont="1" applyFill="1" applyAlignment="1">
      <alignment vertical="center"/>
    </xf>
    <xf numFmtId="0" fontId="8" fillId="0" borderId="0" xfId="2" applyNumberFormat="1" applyFont="1" applyFill="1" applyAlignment="1">
      <alignment vertical="center"/>
    </xf>
    <xf numFmtId="0" fontId="9" fillId="0" borderId="7" xfId="2" applyNumberFormat="1" applyFont="1" applyFill="1" applyBorder="1" applyAlignment="1">
      <alignment horizontal="center" vertical="center"/>
    </xf>
    <xf numFmtId="0" fontId="7" fillId="0" borderId="24" xfId="2" applyNumberFormat="1" applyFont="1" applyFill="1" applyBorder="1" applyAlignment="1">
      <alignment horizontal="center" vertical="center" wrapText="1"/>
    </xf>
    <xf numFmtId="0" fontId="7" fillId="0" borderId="25" xfId="2" applyNumberFormat="1" applyFont="1" applyFill="1" applyBorder="1" applyAlignment="1">
      <alignment horizontal="center" vertical="center" wrapText="1"/>
    </xf>
    <xf numFmtId="0" fontId="1" fillId="0" borderId="25" xfId="2" applyBorder="1" applyAlignment="1">
      <alignment horizontal="center" vertical="center" wrapText="1"/>
    </xf>
    <xf numFmtId="0" fontId="7" fillId="0" borderId="25" xfId="2" applyNumberFormat="1" applyFont="1" applyFill="1" applyBorder="1" applyAlignment="1">
      <alignment vertical="center"/>
    </xf>
    <xf numFmtId="0" fontId="7" fillId="0" borderId="25" xfId="2" applyNumberFormat="1" applyFont="1" applyFill="1" applyBorder="1" applyAlignment="1">
      <alignment horizontal="left" vertical="center" indent="1"/>
    </xf>
    <xf numFmtId="0" fontId="7" fillId="0" borderId="25" xfId="2" applyNumberFormat="1" applyFont="1" applyFill="1" applyBorder="1" applyAlignment="1">
      <alignment horizontal="left" vertical="center" indent="2"/>
    </xf>
    <xf numFmtId="0" fontId="7" fillId="0" borderId="26" xfId="2" applyNumberFormat="1" applyFont="1" applyFill="1" applyBorder="1" applyAlignment="1">
      <alignment horizontal="left" vertical="center" indent="2"/>
    </xf>
    <xf numFmtId="0" fontId="10" fillId="0" borderId="0" xfId="2" applyNumberFormat="1" applyFont="1" applyFill="1" applyAlignment="1">
      <alignment vertical="center"/>
    </xf>
    <xf numFmtId="0" fontId="1" fillId="0" borderId="27" xfId="2" applyBorder="1" applyAlignment="1">
      <alignment horizontal="center" vertical="center" wrapText="1"/>
    </xf>
    <xf numFmtId="0" fontId="1" fillId="0" borderId="28" xfId="2" applyBorder="1" applyAlignment="1">
      <alignment horizontal="center" vertical="center" wrapText="1"/>
    </xf>
    <xf numFmtId="0" fontId="1" fillId="0" borderId="28" xfId="2" applyBorder="1" applyAlignment="1"/>
    <xf numFmtId="0" fontId="7" fillId="0" borderId="28" xfId="2" applyNumberFormat="1" applyFont="1" applyFill="1" applyBorder="1" applyAlignment="1">
      <alignment horizontal="left" vertical="center" indent="1"/>
    </xf>
    <xf numFmtId="0" fontId="7" fillId="0" borderId="28" xfId="2" applyNumberFormat="1" applyFont="1" applyFill="1" applyBorder="1" applyAlignment="1">
      <alignment horizontal="left" vertical="center" indent="2"/>
    </xf>
    <xf numFmtId="0" fontId="7" fillId="0" borderId="29" xfId="2" applyNumberFormat="1" applyFont="1" applyFill="1" applyBorder="1" applyAlignment="1">
      <alignment horizontal="left" vertical="center" indent="2"/>
    </xf>
    <xf numFmtId="0" fontId="7" fillId="0" borderId="30" xfId="2" applyNumberFormat="1" applyFont="1" applyFill="1" applyBorder="1" applyAlignment="1">
      <alignment horizontal="center" vertical="center"/>
    </xf>
    <xf numFmtId="0" fontId="7" fillId="0" borderId="31" xfId="1" applyNumberFormat="1" applyFont="1" applyFill="1" applyBorder="1" applyAlignment="1">
      <alignment horizontal="center" vertical="center"/>
    </xf>
    <xf numFmtId="0" fontId="11" fillId="0" borderId="31" xfId="1" applyNumberFormat="1" applyFont="1" applyFill="1" applyBorder="1" applyAlignment="1">
      <alignment vertical="top"/>
    </xf>
    <xf numFmtId="176" fontId="7" fillId="0" borderId="31" xfId="2" applyNumberFormat="1" applyFont="1" applyFill="1" applyBorder="1" applyAlignment="1">
      <alignment horizontal="right" vertical="center"/>
    </xf>
    <xf numFmtId="176" fontId="7" fillId="0" borderId="31" xfId="1" applyNumberFormat="1" applyFont="1" applyFill="1" applyBorder="1" applyAlignment="1">
      <alignment vertical="center"/>
    </xf>
    <xf numFmtId="176" fontId="7" fillId="0" borderId="32" xfId="1" applyNumberFormat="1" applyFont="1" applyFill="1" applyBorder="1" applyAlignment="1">
      <alignment vertical="center"/>
    </xf>
    <xf numFmtId="177" fontId="7" fillId="0" borderId="31" xfId="2" applyNumberFormat="1" applyFont="1" applyFill="1" applyBorder="1" applyAlignment="1">
      <alignment vertical="center"/>
    </xf>
    <xf numFmtId="0" fontId="7" fillId="0" borderId="33" xfId="2" applyNumberFormat="1" applyFont="1" applyFill="1" applyBorder="1" applyAlignment="1">
      <alignment horizontal="center" vertical="center"/>
    </xf>
    <xf numFmtId="0" fontId="7" fillId="0" borderId="34" xfId="2" applyNumberFormat="1" applyFont="1" applyFill="1" applyBorder="1" applyAlignment="1">
      <alignment horizontal="center" vertical="center"/>
    </xf>
    <xf numFmtId="0" fontId="11" fillId="0" borderId="34" xfId="2" applyNumberFormat="1" applyFont="1" applyFill="1" applyBorder="1" applyAlignment="1">
      <alignment horizontal="left" vertical="top"/>
    </xf>
    <xf numFmtId="177" fontId="7" fillId="0" borderId="34" xfId="1" applyNumberFormat="1" applyFont="1" applyFill="1" applyBorder="1" applyAlignment="1">
      <alignment horizontal="right" vertical="center"/>
    </xf>
    <xf numFmtId="176" fontId="7" fillId="0" borderId="34" xfId="1" applyNumberFormat="1" applyFont="1" applyFill="1" applyBorder="1" applyAlignment="1">
      <alignment horizontal="center" vertical="center"/>
    </xf>
    <xf numFmtId="176" fontId="7" fillId="0" borderId="34" xfId="1" applyNumberFormat="1" applyFont="1" applyFill="1" applyBorder="1" applyAlignment="1">
      <alignment horizontal="right" vertical="center"/>
    </xf>
    <xf numFmtId="176" fontId="7" fillId="0" borderId="35" xfId="1" applyNumberFormat="1" applyFont="1" applyFill="1" applyBorder="1" applyAlignment="1">
      <alignment horizontal="center" vertical="center"/>
    </xf>
    <xf numFmtId="0" fontId="7" fillId="0" borderId="36" xfId="2" applyNumberFormat="1" applyFont="1" applyFill="1" applyBorder="1" applyAlignment="1">
      <alignment horizontal="center" vertical="center"/>
    </xf>
    <xf numFmtId="0" fontId="7" fillId="0" borderId="37" xfId="2" applyNumberFormat="1" applyFont="1" applyFill="1" applyBorder="1" applyAlignment="1">
      <alignment horizontal="center" vertical="center"/>
    </xf>
    <xf numFmtId="0" fontId="7" fillId="0" borderId="38" xfId="1" applyNumberFormat="1" applyFont="1" applyFill="1" applyBorder="1" applyAlignment="1">
      <alignment horizontal="center" vertical="center"/>
    </xf>
    <xf numFmtId="0" fontId="11" fillId="0" borderId="38" xfId="2" applyNumberFormat="1" applyFont="1" applyFill="1" applyBorder="1" applyAlignment="1">
      <alignment horizontal="left" vertical="top"/>
    </xf>
    <xf numFmtId="177" fontId="7" fillId="0" borderId="38" xfId="1" applyNumberFormat="1" applyFont="1" applyFill="1" applyBorder="1" applyAlignment="1">
      <alignment horizontal="right" vertical="center"/>
    </xf>
    <xf numFmtId="176" fontId="7" fillId="0" borderId="38" xfId="1" applyNumberFormat="1" applyFont="1" applyFill="1" applyBorder="1" applyAlignment="1">
      <alignment horizontal="center" vertical="center"/>
    </xf>
    <xf numFmtId="176" fontId="7" fillId="0" borderId="38" xfId="1" applyNumberFormat="1" applyFont="1" applyFill="1" applyBorder="1" applyAlignment="1">
      <alignment horizontal="right" vertical="center"/>
    </xf>
    <xf numFmtId="176" fontId="7" fillId="0" borderId="39" xfId="1" applyNumberFormat="1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5" fillId="0" borderId="4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0" fillId="0" borderId="48" xfId="0" applyFont="1" applyBorder="1" applyAlignment="1">
      <alignment vertical="center" wrapText="1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76" fontId="0" fillId="0" borderId="47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9" xfId="0" applyNumberFormat="1" applyBorder="1">
      <alignment vertical="center"/>
    </xf>
    <xf numFmtId="0" fontId="5" fillId="0" borderId="50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3" fillId="0" borderId="52" xfId="0" applyFont="1" applyBorder="1">
      <alignment vertical="center"/>
    </xf>
    <xf numFmtId="0" fontId="13" fillId="0" borderId="53" xfId="0" applyFont="1" applyBorder="1">
      <alignment vertical="center"/>
    </xf>
    <xf numFmtId="0" fontId="13" fillId="0" borderId="53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 shrinkToFit="1"/>
    </xf>
    <xf numFmtId="0" fontId="13" fillId="0" borderId="54" xfId="0" applyFont="1" applyBorder="1">
      <alignment vertical="center"/>
    </xf>
    <xf numFmtId="0" fontId="0" fillId="0" borderId="1" xfId="0" applyBorder="1">
      <alignment vertical="center"/>
    </xf>
    <xf numFmtId="0" fontId="5" fillId="0" borderId="55" xfId="0" applyFont="1" applyBorder="1" applyAlignment="1">
      <alignment horizontal="center" vertical="center"/>
    </xf>
    <xf numFmtId="0" fontId="0" fillId="0" borderId="41" xfId="0" applyBorder="1" applyAlignment="1">
      <alignment horizontal="right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" xfId="0" applyBorder="1">
      <alignment vertical="center"/>
    </xf>
    <xf numFmtId="0" fontId="5" fillId="0" borderId="56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shrinkToFit="1"/>
    </xf>
    <xf numFmtId="176" fontId="0" fillId="0" borderId="46" xfId="0" applyNumberFormat="1" applyBorder="1" applyAlignment="1">
      <alignment horizontal="center" vertical="center"/>
    </xf>
    <xf numFmtId="178" fontId="0" fillId="0" borderId="48" xfId="0" applyNumberFormat="1" applyBorder="1">
      <alignment vertical="center"/>
    </xf>
    <xf numFmtId="179" fontId="0" fillId="0" borderId="48" xfId="0" applyNumberFormat="1" applyBorder="1">
      <alignment vertical="center"/>
    </xf>
    <xf numFmtId="180" fontId="0" fillId="0" borderId="48" xfId="0" applyNumberFormat="1" applyFont="1" applyBorder="1">
      <alignment vertical="center"/>
    </xf>
    <xf numFmtId="180" fontId="0" fillId="0" borderId="49" xfId="0" applyNumberFormat="1" applyFont="1" applyBorder="1">
      <alignment vertical="center"/>
    </xf>
    <xf numFmtId="179" fontId="0" fillId="0" borderId="49" xfId="0" applyNumberFormat="1" applyBorder="1">
      <alignment vertical="center"/>
    </xf>
    <xf numFmtId="0" fontId="0" fillId="0" borderId="46" xfId="0" applyBorder="1">
      <alignment vertical="center"/>
    </xf>
    <xf numFmtId="41" fontId="0" fillId="0" borderId="48" xfId="0" applyNumberFormat="1" applyBorder="1">
      <alignment vertical="center"/>
    </xf>
    <xf numFmtId="3" fontId="0" fillId="0" borderId="48" xfId="0" applyNumberFormat="1" applyBorder="1">
      <alignment vertical="center"/>
    </xf>
    <xf numFmtId="3" fontId="0" fillId="0" borderId="49" xfId="0" applyNumberFormat="1" applyBorder="1">
      <alignment vertical="center"/>
    </xf>
    <xf numFmtId="0" fontId="0" fillId="0" borderId="19" xfId="0" applyBorder="1" applyAlignment="1">
      <alignment horizontal="right" vertical="center"/>
    </xf>
    <xf numFmtId="0" fontId="5" fillId="0" borderId="57" xfId="0" applyFont="1" applyBorder="1" applyAlignment="1">
      <alignment horizontal="center"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</cellXfs>
  <cellStyles count="3">
    <cellStyle name="桁区切り_消費税総括表（10%）" xfId="1"/>
    <cellStyle name="標準" xfId="0" builtinId="0"/>
    <cellStyle name="標準_消費税総括表（10%）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externalLink" Target="externalLinks/externalLink1.xml" /><Relationship Id="rId11" Type="http://schemas.openxmlformats.org/officeDocument/2006/relationships/theme" Target="theme/theme1.xml" /><Relationship Id="rId12" Type="http://schemas.openxmlformats.org/officeDocument/2006/relationships/sharedStrings" Target="sharedStrings.xml" /><Relationship Id="rId13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9525</xdr:colOff>
      <xdr:row>17</xdr:row>
      <xdr:rowOff>9525</xdr:rowOff>
    </xdr:from>
    <xdr:to xmlns:xdr="http://schemas.openxmlformats.org/drawingml/2006/spreadsheetDrawing">
      <xdr:col>8</xdr:col>
      <xdr:colOff>0</xdr:colOff>
      <xdr:row>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9525" y="2743200"/>
          <a:ext cx="2124075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http://gw.sv.uonuma/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0"/>
  <dimension ref="A1:AN43"/>
  <sheetViews>
    <sheetView showGridLines="0" tabSelected="1" view="pageBreakPreview" zoomScaleNormal="75" zoomScaleSheetLayoutView="100" workbookViewId="0">
      <selection activeCell="F38" sqref="F38"/>
    </sheetView>
  </sheetViews>
  <sheetFormatPr defaultColWidth="3.5" defaultRowHeight="17.25" customHeight="1"/>
  <cols>
    <col min="1" max="16384" width="3.5" style="1" bestFit="1" customWidth="0"/>
  </cols>
  <sheetData>
    <row r="1" spans="1:40" ht="17.2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ht="17.25" customHeight="1"/>
    <row r="4" spans="1:40" ht="7.5" customHeight="1"/>
    <row r="5" spans="1:40" ht="7.5" customHeight="1">
      <c r="A5" s="4"/>
      <c r="B5" s="12"/>
      <c r="C5" s="12"/>
      <c r="D5" s="12"/>
      <c r="E5" s="12"/>
      <c r="F5" s="12"/>
      <c r="G5" s="12"/>
      <c r="H5" s="12"/>
      <c r="I5" s="12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33"/>
      <c r="AE5" s="28"/>
      <c r="AF5" s="28"/>
      <c r="AG5" s="28"/>
      <c r="AH5" s="34"/>
      <c r="AI5" s="28"/>
      <c r="AJ5" s="28"/>
      <c r="AK5" s="28"/>
      <c r="AL5" s="28"/>
      <c r="AM5" s="28"/>
      <c r="AN5" s="37"/>
    </row>
    <row r="6" spans="1:40" ht="17.25" customHeight="1">
      <c r="A6" s="5" t="s">
        <v>4</v>
      </c>
      <c r="B6" s="13"/>
      <c r="C6" s="13"/>
      <c r="D6" s="13" t="s">
        <v>114</v>
      </c>
      <c r="E6" s="13"/>
      <c r="F6" s="13" t="s">
        <v>19</v>
      </c>
      <c r="G6" s="13"/>
      <c r="H6" s="25"/>
      <c r="I6" s="25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26" t="s">
        <v>32</v>
      </c>
      <c r="AE6" s="16"/>
      <c r="AF6" s="16"/>
      <c r="AG6" s="16"/>
      <c r="AH6" s="20"/>
      <c r="AI6" s="14"/>
      <c r="AJ6" s="14"/>
      <c r="AK6" s="14"/>
      <c r="AL6" s="14"/>
      <c r="AM6" s="14"/>
      <c r="AN6" s="38"/>
    </row>
    <row r="7" spans="1:40" ht="7.5" customHeight="1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27"/>
      <c r="AE7" s="15"/>
      <c r="AF7" s="15"/>
      <c r="AG7" s="15"/>
      <c r="AH7" s="32"/>
      <c r="AI7" s="15"/>
      <c r="AJ7" s="15"/>
      <c r="AK7" s="15"/>
      <c r="AL7" s="15"/>
      <c r="AM7" s="15"/>
      <c r="AN7" s="39"/>
    </row>
    <row r="8" spans="1:40" ht="17.25" customHeight="1">
      <c r="A8" s="6"/>
      <c r="B8" s="14"/>
      <c r="C8" s="14"/>
      <c r="D8" s="14"/>
      <c r="E8" s="14"/>
      <c r="F8" s="24" t="s">
        <v>113</v>
      </c>
      <c r="G8" s="24"/>
      <c r="H8" s="2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24" t="s">
        <v>150</v>
      </c>
      <c r="X8" s="14"/>
      <c r="Y8" s="14"/>
      <c r="Z8" s="24" t="s">
        <v>45</v>
      </c>
      <c r="AA8" s="14"/>
      <c r="AB8" s="14"/>
      <c r="AC8" s="14"/>
      <c r="AD8" s="22"/>
      <c r="AE8" s="14"/>
      <c r="AF8" s="14"/>
      <c r="AG8" s="14"/>
      <c r="AH8" s="35"/>
      <c r="AI8" s="14"/>
      <c r="AJ8" s="14"/>
      <c r="AK8" s="14"/>
      <c r="AL8" s="14"/>
      <c r="AM8" s="14"/>
      <c r="AN8" s="38"/>
    </row>
    <row r="9" spans="1:40" ht="17.25" customHeight="1">
      <c r="A9" s="6"/>
      <c r="B9" s="14"/>
      <c r="C9" s="14"/>
      <c r="D9" s="14"/>
      <c r="E9" s="14"/>
      <c r="F9" s="24" t="s">
        <v>10</v>
      </c>
      <c r="G9" s="2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26" t="s">
        <v>47</v>
      </c>
      <c r="AE9" s="16"/>
      <c r="AF9" s="16"/>
      <c r="AG9" s="16"/>
      <c r="AH9" s="20"/>
      <c r="AI9" s="14"/>
      <c r="AJ9" s="14"/>
      <c r="AK9" s="14"/>
      <c r="AL9" s="14"/>
      <c r="AM9" s="14"/>
      <c r="AN9" s="38"/>
    </row>
    <row r="10" spans="1:40" ht="7.5" customHeight="1">
      <c r="A10" s="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27"/>
      <c r="AE10" s="15"/>
      <c r="AF10" s="15"/>
      <c r="AG10" s="15"/>
      <c r="AH10" s="32"/>
      <c r="AI10" s="15"/>
      <c r="AJ10" s="15"/>
      <c r="AK10" s="15"/>
      <c r="AL10" s="15"/>
      <c r="AM10" s="15"/>
      <c r="AN10" s="39"/>
    </row>
    <row r="11" spans="1:40" ht="7.5" customHeight="1">
      <c r="A11" s="6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21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38"/>
    </row>
    <row r="12" spans="1:40" ht="17.25" customHeight="1">
      <c r="A12" s="8" t="s">
        <v>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0"/>
      <c r="U12" s="26" t="s">
        <v>103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40"/>
    </row>
    <row r="13" spans="1:40" ht="7.5" customHeight="1">
      <c r="A13" s="7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27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39"/>
    </row>
    <row r="14" spans="1:40" ht="7.5" customHeight="1">
      <c r="A14" s="9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0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38"/>
    </row>
    <row r="15" spans="1:40" ht="17.25" customHeight="1">
      <c r="A15" s="10" t="s">
        <v>115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31"/>
      <c r="U15" s="18" t="s">
        <v>112</v>
      </c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41"/>
    </row>
    <row r="16" spans="1:40" ht="17.25" customHeight="1">
      <c r="A16" s="8" t="s">
        <v>10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20"/>
      <c r="U16" s="16" t="s">
        <v>10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40"/>
    </row>
    <row r="17" spans="1:40" ht="7.5" customHeight="1">
      <c r="A17" s="7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32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39"/>
    </row>
    <row r="18" spans="1:40" ht="17.25" customHeight="1">
      <c r="A18" s="6"/>
      <c r="B18" s="14"/>
      <c r="C18" s="14"/>
      <c r="D18" s="14"/>
      <c r="E18" s="14"/>
      <c r="F18" s="14"/>
      <c r="G18" s="14"/>
      <c r="H18" s="14"/>
      <c r="I18" s="2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21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42"/>
    </row>
    <row r="19" spans="1:40" ht="17.25" customHeight="1">
      <c r="A19" s="6"/>
      <c r="B19" s="14"/>
      <c r="C19" s="14"/>
      <c r="D19" s="14"/>
      <c r="E19" s="14"/>
      <c r="F19" s="14"/>
      <c r="G19" s="14"/>
      <c r="H19" s="14"/>
      <c r="I19" s="26" t="s">
        <v>28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0"/>
      <c r="Y19" s="26" t="s">
        <v>3</v>
      </c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40"/>
    </row>
    <row r="20" spans="1:40" ht="17.25" customHeight="1">
      <c r="A20" s="7"/>
      <c r="B20" s="15"/>
      <c r="C20" s="15"/>
      <c r="D20" s="15"/>
      <c r="E20" s="15"/>
      <c r="F20" s="15"/>
      <c r="G20" s="15"/>
      <c r="H20" s="15"/>
      <c r="I20" s="27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27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39"/>
    </row>
    <row r="21" spans="1:40" ht="7.5" customHeight="1">
      <c r="A21" s="6"/>
      <c r="B21" s="14"/>
      <c r="C21" s="14"/>
      <c r="D21" s="14"/>
      <c r="E21" s="14"/>
      <c r="F21" s="14"/>
      <c r="G21" s="14"/>
      <c r="H21" s="14"/>
      <c r="I21" s="22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22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38"/>
    </row>
    <row r="22" spans="1:40" ht="17.25" customHeight="1">
      <c r="A22" s="8" t="s">
        <v>2</v>
      </c>
      <c r="B22" s="16"/>
      <c r="C22" s="16"/>
      <c r="D22" s="16"/>
      <c r="E22" s="16"/>
      <c r="F22" s="16"/>
      <c r="G22" s="16"/>
      <c r="H22" s="20"/>
      <c r="I22" s="22"/>
      <c r="J22" s="14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14" t="s">
        <v>14</v>
      </c>
      <c r="X22" s="14"/>
      <c r="Y22" s="22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14" t="s">
        <v>14</v>
      </c>
      <c r="AM22" s="14"/>
      <c r="AN22" s="38"/>
    </row>
    <row r="23" spans="1:40" ht="7.5" customHeight="1">
      <c r="A23" s="7"/>
      <c r="B23" s="15"/>
      <c r="C23" s="15"/>
      <c r="D23" s="15"/>
      <c r="E23" s="15"/>
      <c r="F23" s="15"/>
      <c r="G23" s="15"/>
      <c r="H23" s="15"/>
      <c r="I23" s="27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27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39"/>
    </row>
    <row r="24" spans="1:40" ht="7.5" customHeight="1">
      <c r="A24" s="6"/>
      <c r="B24" s="14"/>
      <c r="C24" s="14"/>
      <c r="D24" s="14"/>
      <c r="E24" s="14"/>
      <c r="F24" s="14"/>
      <c r="G24" s="14"/>
      <c r="H24" s="14"/>
      <c r="I24" s="22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22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38"/>
    </row>
    <row r="25" spans="1:40" ht="17.25" customHeight="1">
      <c r="A25" s="8" t="s">
        <v>11</v>
      </c>
      <c r="B25" s="16"/>
      <c r="C25" s="16"/>
      <c r="D25" s="16"/>
      <c r="E25" s="16"/>
      <c r="F25" s="16"/>
      <c r="G25" s="16"/>
      <c r="H25" s="20"/>
      <c r="I25" s="22"/>
      <c r="J25" s="14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14" t="s">
        <v>14</v>
      </c>
      <c r="X25" s="14"/>
      <c r="Y25" s="22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14" t="s">
        <v>14</v>
      </c>
      <c r="AM25" s="14"/>
      <c r="AN25" s="38"/>
    </row>
    <row r="26" spans="1:40" ht="7.5" customHeight="1">
      <c r="A26" s="6"/>
      <c r="B26" s="14"/>
      <c r="C26" s="14"/>
      <c r="D26" s="14"/>
      <c r="E26" s="14"/>
      <c r="F26" s="14"/>
      <c r="G26" s="14"/>
      <c r="H26" s="14"/>
      <c r="I26" s="22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22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38"/>
    </row>
    <row r="27" spans="1:40" ht="17.25" customHeight="1">
      <c r="A27" s="8" t="s">
        <v>13</v>
      </c>
      <c r="B27" s="16"/>
      <c r="C27" s="16"/>
      <c r="D27" s="16"/>
      <c r="E27" s="16"/>
      <c r="F27" s="16"/>
      <c r="G27" s="16"/>
      <c r="H27" s="20"/>
      <c r="I27" s="22"/>
      <c r="J27" s="14"/>
      <c r="K27" s="14" t="s">
        <v>33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 t="s">
        <v>41</v>
      </c>
      <c r="X27" s="14"/>
      <c r="Y27" s="22"/>
      <c r="Z27" s="14"/>
      <c r="AA27" s="14" t="s">
        <v>33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 t="s">
        <v>41</v>
      </c>
      <c r="AM27" s="14"/>
      <c r="AN27" s="38"/>
    </row>
    <row r="28" spans="1:40" ht="7.5" customHeight="1">
      <c r="A28" s="7"/>
      <c r="B28" s="15"/>
      <c r="C28" s="15"/>
      <c r="D28" s="15"/>
      <c r="E28" s="15"/>
      <c r="F28" s="15"/>
      <c r="G28" s="15"/>
      <c r="H28" s="15"/>
      <c r="I28" s="27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27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39"/>
    </row>
    <row r="29" spans="1:40" ht="6.75" customHeight="1">
      <c r="A29" s="6"/>
      <c r="B29" s="14"/>
      <c r="C29" s="14"/>
      <c r="D29" s="14"/>
      <c r="E29" s="14"/>
      <c r="F29" s="14"/>
      <c r="G29" s="14"/>
      <c r="H29" s="14"/>
      <c r="I29" s="22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22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38"/>
    </row>
    <row r="30" spans="1:40" ht="17.25" customHeight="1">
      <c r="A30" s="6"/>
      <c r="B30" s="14"/>
      <c r="C30" s="14"/>
      <c r="D30" s="14"/>
      <c r="E30" s="14"/>
      <c r="F30" s="14"/>
      <c r="G30" s="14"/>
      <c r="H30" s="14"/>
      <c r="I30" s="22"/>
      <c r="J30" s="14" t="s">
        <v>30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 t="s">
        <v>40</v>
      </c>
      <c r="V30" s="14"/>
      <c r="W30" s="14"/>
      <c r="X30" s="14"/>
      <c r="Y30" s="22"/>
      <c r="Z30" s="14"/>
      <c r="AA30" s="14" t="s">
        <v>1</v>
      </c>
      <c r="AB30" s="14"/>
      <c r="AC30" s="14" t="s">
        <v>46</v>
      </c>
      <c r="AD30" s="14"/>
      <c r="AE30" s="14"/>
      <c r="AF30" s="14"/>
      <c r="AG30" s="14"/>
      <c r="AH30" s="14"/>
      <c r="AI30" s="14" t="s">
        <v>1</v>
      </c>
      <c r="AJ30" s="14"/>
      <c r="AK30" s="14"/>
      <c r="AL30" s="14" t="s">
        <v>23</v>
      </c>
      <c r="AM30" s="14"/>
      <c r="AN30" s="38"/>
    </row>
    <row r="31" spans="1:40" ht="17.25" customHeight="1">
      <c r="A31" s="8" t="s">
        <v>15</v>
      </c>
      <c r="B31" s="16"/>
      <c r="C31" s="16"/>
      <c r="D31" s="16"/>
      <c r="E31" s="16"/>
      <c r="F31" s="16"/>
      <c r="G31" s="16"/>
      <c r="H31" s="20"/>
      <c r="I31" s="22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22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38"/>
    </row>
    <row r="32" spans="1:40" ht="17.25" customHeight="1">
      <c r="A32" s="6"/>
      <c r="B32" s="14"/>
      <c r="C32" s="14"/>
      <c r="D32" s="14"/>
      <c r="E32" s="14"/>
      <c r="F32" s="14"/>
      <c r="G32" s="14"/>
      <c r="H32" s="14"/>
      <c r="I32" s="22"/>
      <c r="J32" s="14" t="s">
        <v>5</v>
      </c>
      <c r="K32" s="14"/>
      <c r="L32" s="14"/>
      <c r="M32" s="14"/>
      <c r="N32" s="14"/>
      <c r="O32" s="14"/>
      <c r="P32" s="14" t="s">
        <v>60</v>
      </c>
      <c r="Q32" s="14" t="s">
        <v>37</v>
      </c>
      <c r="R32" s="14"/>
      <c r="S32" s="14" t="s">
        <v>0</v>
      </c>
      <c r="T32" s="14" t="s">
        <v>38</v>
      </c>
      <c r="U32" s="14"/>
      <c r="V32" s="14" t="s">
        <v>79</v>
      </c>
      <c r="W32" s="14" t="s">
        <v>42</v>
      </c>
      <c r="X32" s="14"/>
      <c r="Y32" s="22"/>
      <c r="Z32" s="14" t="s">
        <v>44</v>
      </c>
      <c r="AA32" s="14"/>
      <c r="AB32" s="14"/>
      <c r="AC32" s="14"/>
      <c r="AD32" s="14"/>
      <c r="AE32" s="14"/>
      <c r="AF32" s="14" t="s">
        <v>35</v>
      </c>
      <c r="AG32" s="14" t="s">
        <v>37</v>
      </c>
      <c r="AH32" s="14"/>
      <c r="AI32" s="14" t="s">
        <v>35</v>
      </c>
      <c r="AJ32" s="14" t="s">
        <v>38</v>
      </c>
      <c r="AK32" s="14"/>
      <c r="AL32" s="14" t="s">
        <v>35</v>
      </c>
      <c r="AM32" s="14" t="s">
        <v>42</v>
      </c>
      <c r="AN32" s="38"/>
    </row>
    <row r="33" spans="1:40" ht="6.75" customHeight="1">
      <c r="A33" s="7"/>
      <c r="B33" s="15"/>
      <c r="C33" s="15"/>
      <c r="D33" s="15"/>
      <c r="E33" s="15"/>
      <c r="F33" s="15"/>
      <c r="G33" s="15"/>
      <c r="H33" s="15"/>
      <c r="I33" s="27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7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39"/>
    </row>
    <row r="34" spans="1:40" ht="7.5" customHeight="1">
      <c r="A34" s="6"/>
      <c r="B34" s="14"/>
      <c r="C34" s="14"/>
      <c r="D34" s="14"/>
      <c r="E34" s="21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1"/>
      <c r="V34" s="14"/>
      <c r="W34" s="14"/>
      <c r="X34" s="14"/>
      <c r="Y34" s="21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38"/>
    </row>
    <row r="35" spans="1:40" ht="17.25" customHeight="1">
      <c r="A35" s="6"/>
      <c r="B35" s="14"/>
      <c r="C35" s="14"/>
      <c r="D35" s="14"/>
      <c r="E35" s="22"/>
      <c r="F35" s="14" t="s">
        <v>118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22"/>
      <c r="V35" s="14"/>
      <c r="W35" s="14"/>
      <c r="X35" s="14"/>
      <c r="Y35" s="22"/>
      <c r="Z35" s="14" t="s">
        <v>27</v>
      </c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38"/>
    </row>
    <row r="36" spans="1:40" ht="17.25" customHeight="1">
      <c r="A36" s="8" t="s">
        <v>8</v>
      </c>
      <c r="B36" s="16"/>
      <c r="C36" s="16"/>
      <c r="D36" s="20"/>
      <c r="E36" s="22"/>
      <c r="F36" s="14" t="s">
        <v>149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26" t="s">
        <v>34</v>
      </c>
      <c r="V36" s="16"/>
      <c r="W36" s="16"/>
      <c r="X36" s="20"/>
      <c r="Y36" s="22"/>
      <c r="Z36" s="14" t="s">
        <v>27</v>
      </c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38"/>
    </row>
    <row r="37" spans="1:40" ht="17.25" customHeight="1">
      <c r="A37" s="6"/>
      <c r="B37" s="14"/>
      <c r="C37" s="14"/>
      <c r="D37" s="14"/>
      <c r="E37" s="22"/>
      <c r="F37" s="14" t="s">
        <v>151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22"/>
      <c r="V37" s="14"/>
      <c r="W37" s="14"/>
      <c r="X37" s="14"/>
      <c r="Y37" s="22"/>
      <c r="Z37" s="14" t="s">
        <v>27</v>
      </c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38"/>
    </row>
    <row r="38" spans="1:40" ht="17.25" customHeight="1">
      <c r="A38" s="8" t="s">
        <v>17</v>
      </c>
      <c r="B38" s="16"/>
      <c r="C38" s="16"/>
      <c r="D38" s="20"/>
      <c r="E38" s="22"/>
      <c r="F38" s="14" t="s">
        <v>162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22"/>
      <c r="V38" s="14"/>
      <c r="W38" s="14"/>
      <c r="X38" s="14"/>
      <c r="Y38" s="22"/>
      <c r="Z38" s="14" t="s">
        <v>27</v>
      </c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38"/>
    </row>
    <row r="39" spans="1:40" ht="17.25" customHeight="1">
      <c r="A39" s="6"/>
      <c r="B39" s="14"/>
      <c r="C39" s="14"/>
      <c r="D39" s="14"/>
      <c r="E39" s="22"/>
      <c r="F39" s="14" t="s">
        <v>102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22"/>
      <c r="V39" s="14"/>
      <c r="W39" s="14"/>
      <c r="X39" s="14"/>
      <c r="Y39" s="22"/>
      <c r="Z39" s="14" t="s">
        <v>27</v>
      </c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38"/>
    </row>
    <row r="40" spans="1:40" ht="17.25" customHeight="1">
      <c r="A40" s="8" t="s">
        <v>18</v>
      </c>
      <c r="B40" s="16"/>
      <c r="C40" s="16"/>
      <c r="D40" s="20"/>
      <c r="E40" s="22"/>
      <c r="F40" s="14" t="s">
        <v>152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26" t="s">
        <v>18</v>
      </c>
      <c r="V40" s="16"/>
      <c r="W40" s="16"/>
      <c r="X40" s="20"/>
      <c r="Y40" s="22"/>
      <c r="Z40" s="14" t="s">
        <v>27</v>
      </c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38"/>
    </row>
    <row r="41" spans="1:40" ht="17.25" customHeight="1">
      <c r="A41" s="6"/>
      <c r="B41" s="14"/>
      <c r="C41" s="14"/>
      <c r="D41" s="14"/>
      <c r="E41" s="22"/>
      <c r="F41" s="14" t="s">
        <v>27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2"/>
      <c r="V41" s="14"/>
      <c r="W41" s="14"/>
      <c r="X41" s="14"/>
      <c r="Y41" s="22"/>
      <c r="Z41" s="14" t="s">
        <v>27</v>
      </c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38"/>
    </row>
    <row r="42" spans="1:40" ht="7.5" customHeight="1">
      <c r="A42" s="11"/>
      <c r="B42" s="19"/>
      <c r="C42" s="19"/>
      <c r="D42" s="19"/>
      <c r="E42" s="23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23"/>
      <c r="V42" s="19"/>
      <c r="W42" s="19"/>
      <c r="X42" s="19"/>
      <c r="Y42" s="23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43"/>
    </row>
    <row r="43" spans="1:40" ht="17.25" customHeight="1">
      <c r="AL43" s="36"/>
      <c r="AM43" s="36" t="s">
        <v>49</v>
      </c>
      <c r="AN43" s="36"/>
    </row>
  </sheetData>
  <mergeCells count="23">
    <mergeCell ref="AD6:AH6"/>
    <mergeCell ref="AD9:AH9"/>
    <mergeCell ref="A12:T12"/>
    <mergeCell ref="U12:AN12"/>
    <mergeCell ref="A15:T15"/>
    <mergeCell ref="U15:AN15"/>
    <mergeCell ref="A16:T16"/>
    <mergeCell ref="U16:AN16"/>
    <mergeCell ref="I19:X19"/>
    <mergeCell ref="Y19:AN19"/>
    <mergeCell ref="A22:H22"/>
    <mergeCell ref="K22:V22"/>
    <mergeCell ref="Z22:AK22"/>
    <mergeCell ref="A25:H25"/>
    <mergeCell ref="K25:V25"/>
    <mergeCell ref="Z25:AK25"/>
    <mergeCell ref="A27:H27"/>
    <mergeCell ref="A31:H31"/>
    <mergeCell ref="A36:D36"/>
    <mergeCell ref="U36:X36"/>
    <mergeCell ref="A38:D38"/>
    <mergeCell ref="A40:D40"/>
    <mergeCell ref="U40:X40"/>
  </mergeCells>
  <phoneticPr fontId="2"/>
  <printOptions horizontalCentered="1"/>
  <pageMargins left="0.43307086614173229" right="0.39370078740157483" top="0.59055118110236227" bottom="0.39370078740157483" header="0.55118110236220474" footer="0.51181102362204722"/>
  <pageSetup paperSize="9" fitToWidth="1" fitToHeight="1" orientation="landscape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2:IV22"/>
  <sheetViews>
    <sheetView showZeros="0" view="pageBreakPreview" zoomScaleNormal="98" zoomScaleSheetLayoutView="100" workbookViewId="0">
      <selection activeCell="F38" sqref="F38"/>
    </sheetView>
  </sheetViews>
  <sheetFormatPr defaultRowHeight="13.5"/>
  <cols>
    <col min="1" max="1" width="2.625" style="44" customWidth="1"/>
    <col min="2" max="2" width="18.625" style="44" customWidth="1"/>
    <col min="3" max="9" width="13.625" style="44" customWidth="1"/>
    <col min="10" max="10" width="10.625" style="44" customWidth="1"/>
    <col min="11" max="19" width="2.625" style="44" customWidth="1"/>
    <col min="20" max="256" width="9" style="44" bestFit="1" customWidth="1"/>
  </cols>
  <sheetData>
    <row r="2" spans="1:11" ht="24.75" customHeight="1">
      <c r="A2" s="45"/>
      <c r="B2" s="54"/>
    </row>
    <row r="4" spans="1:11" ht="24.75" customHeight="1">
      <c r="A4" s="46" t="s">
        <v>50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ht="24.75" customHeight="1">
      <c r="A5" s="47" t="s">
        <v>51</v>
      </c>
      <c r="B5" s="55"/>
      <c r="C5" s="61" t="s">
        <v>56</v>
      </c>
      <c r="D5" s="61"/>
      <c r="E5" s="61" t="s">
        <v>62</v>
      </c>
      <c r="F5" s="61"/>
      <c r="G5" s="61"/>
      <c r="H5" s="61" t="s">
        <v>69</v>
      </c>
      <c r="I5" s="61"/>
      <c r="J5" s="68"/>
      <c r="K5" s="75"/>
    </row>
    <row r="6" spans="1:11" ht="24.75" customHeight="1">
      <c r="A6" s="48"/>
      <c r="B6" s="56"/>
      <c r="C6" s="62" t="s">
        <v>24</v>
      </c>
      <c r="D6" s="62" t="s">
        <v>59</v>
      </c>
      <c r="E6" s="62" t="s">
        <v>24</v>
      </c>
      <c r="F6" s="62" t="s">
        <v>55</v>
      </c>
      <c r="G6" s="62"/>
      <c r="H6" s="62" t="s">
        <v>24</v>
      </c>
      <c r="I6" s="62" t="s">
        <v>55</v>
      </c>
      <c r="J6" s="69"/>
      <c r="K6" s="76"/>
    </row>
    <row r="7" spans="1:11" ht="24.75" customHeight="1">
      <c r="A7" s="49"/>
      <c r="B7" s="56"/>
      <c r="C7" s="62"/>
      <c r="D7" s="62"/>
      <c r="E7" s="62"/>
      <c r="F7" s="62" t="s">
        <v>22</v>
      </c>
      <c r="G7" s="62" t="s">
        <v>36</v>
      </c>
      <c r="H7" s="62"/>
      <c r="I7" s="62" t="s">
        <v>22</v>
      </c>
      <c r="J7" s="69" t="s">
        <v>36</v>
      </c>
      <c r="K7" s="77"/>
    </row>
    <row r="8" spans="1:11" ht="24.75" customHeight="1">
      <c r="A8" s="50" t="str">
        <v>○委託価格</v>
      </c>
      <c r="B8" s="57"/>
      <c r="C8" s="63" t="s">
        <v>57</v>
      </c>
      <c r="D8" s="63" t="s">
        <v>43</v>
      </c>
      <c r="E8" s="63" t="s">
        <v>25</v>
      </c>
      <c r="F8" s="63" t="s">
        <v>63</v>
      </c>
      <c r="G8" s="63" t="s">
        <v>65</v>
      </c>
      <c r="H8" s="63" t="s">
        <v>70</v>
      </c>
      <c r="I8" s="63" t="s">
        <v>73</v>
      </c>
      <c r="J8" s="70" t="s">
        <v>76</v>
      </c>
      <c r="K8" s="78"/>
    </row>
    <row r="9" spans="1:11" ht="24.75" customHeight="1">
      <c r="A9" s="51" t="str">
        <v>委託価格計</v>
      </c>
      <c r="B9" s="58"/>
      <c r="C9" s="64"/>
      <c r="D9" s="65">
        <f t="shared" ref="D9:I9" si="0">SUM(D10:D12)</f>
        <v>0</v>
      </c>
      <c r="E9" s="65">
        <f t="shared" si="0"/>
        <v>0</v>
      </c>
      <c r="F9" s="65">
        <f t="shared" si="0"/>
        <v>0</v>
      </c>
      <c r="G9" s="67">
        <f t="shared" si="0"/>
        <v>0</v>
      </c>
      <c r="H9" s="65">
        <f t="shared" si="0"/>
        <v>0</v>
      </c>
      <c r="I9" s="65">
        <f t="shared" si="0"/>
        <v>0</v>
      </c>
      <c r="J9" s="71">
        <f>SUM(J10:K12)</f>
        <v>0</v>
      </c>
      <c r="K9" s="79"/>
    </row>
    <row r="10" spans="1:11" ht="24.75" customHeight="1">
      <c r="A10" s="52" t="str">
        <v>本委託費</v>
      </c>
      <c r="B10" s="59"/>
      <c r="C10" s="64"/>
      <c r="D10" s="65"/>
      <c r="E10" s="65"/>
      <c r="F10" s="65">
        <f>IF(E10=0,0,ROUNDDOWN(E10*D20/C20,-3))</f>
        <v>0</v>
      </c>
      <c r="G10" s="67" t="str">
        <f>IF(E10="","",F10-D10)</f>
        <v/>
      </c>
      <c r="H10" s="65"/>
      <c r="I10" s="65">
        <f>IF(H10=0,0,ROUNDDOWN(H10*D20/C20,-3))</f>
        <v>0</v>
      </c>
      <c r="J10" s="71" t="str">
        <f>IF(H10="","",I10-F10)</f>
        <v/>
      </c>
      <c r="K10" s="79"/>
    </row>
    <row r="11" spans="1:11" ht="24.75" customHeight="1">
      <c r="A11" s="52"/>
      <c r="B11" s="59"/>
      <c r="C11" s="65"/>
      <c r="D11" s="65"/>
      <c r="E11" s="65"/>
      <c r="F11" s="65"/>
      <c r="G11" s="65"/>
      <c r="H11" s="65"/>
      <c r="I11" s="65"/>
      <c r="J11" s="72"/>
      <c r="K11" s="80"/>
    </row>
    <row r="12" spans="1:11" ht="24.75" customHeight="1">
      <c r="A12" s="52"/>
      <c r="B12" s="59"/>
      <c r="C12" s="65"/>
      <c r="D12" s="65"/>
      <c r="E12" s="65"/>
      <c r="F12" s="65"/>
      <c r="G12" s="65"/>
      <c r="H12" s="65"/>
      <c r="I12" s="65"/>
      <c r="J12" s="72"/>
      <c r="K12" s="80"/>
    </row>
    <row r="13" spans="1:11" ht="24.75" customHeight="1">
      <c r="A13" s="50" t="s">
        <v>29</v>
      </c>
      <c r="B13" s="57"/>
      <c r="C13" s="63" t="s">
        <v>7</v>
      </c>
      <c r="D13" s="63" t="s">
        <v>48</v>
      </c>
      <c r="E13" s="63" t="s">
        <v>58</v>
      </c>
      <c r="F13" s="63" t="s">
        <v>16</v>
      </c>
      <c r="G13" s="63" t="s">
        <v>67</v>
      </c>
      <c r="H13" s="63" t="s">
        <v>71</v>
      </c>
      <c r="I13" s="63" t="s">
        <v>74</v>
      </c>
      <c r="J13" s="70" t="s">
        <v>77</v>
      </c>
      <c r="K13" s="78"/>
    </row>
    <row r="14" spans="1:11" ht="24.75" customHeight="1">
      <c r="A14" s="51" t="s">
        <v>54</v>
      </c>
      <c r="B14" s="58"/>
      <c r="C14" s="65"/>
      <c r="D14" s="65">
        <f t="shared" ref="D14:F15" si="1">ROUNDDOWN(D9*0.1,0)</f>
        <v>0</v>
      </c>
      <c r="E14" s="65">
        <f t="shared" si="1"/>
        <v>0</v>
      </c>
      <c r="F14" s="65">
        <f t="shared" si="1"/>
        <v>0</v>
      </c>
      <c r="G14" s="67" t="str">
        <f>IF(E10="","",F14-D14)</f>
        <v/>
      </c>
      <c r="H14" s="65">
        <f>ROUNDDOWN(H9*0.1,0)</f>
        <v>0</v>
      </c>
      <c r="I14" s="65">
        <f>ROUNDDOWN(I9*0.1,0)</f>
        <v>0</v>
      </c>
      <c r="J14" s="71">
        <f>SUM(J15:K17)</f>
        <v>0</v>
      </c>
      <c r="K14" s="79"/>
    </row>
    <row r="15" spans="1:11" ht="24.75" customHeight="1">
      <c r="A15" s="52" t="str">
        <v>本委託費</v>
      </c>
      <c r="B15" s="59"/>
      <c r="C15" s="65"/>
      <c r="D15" s="65">
        <f t="shared" si="1"/>
        <v>0</v>
      </c>
      <c r="E15" s="65">
        <f t="shared" si="1"/>
        <v>0</v>
      </c>
      <c r="F15" s="65">
        <f t="shared" si="1"/>
        <v>0</v>
      </c>
      <c r="G15" s="67" t="str">
        <f>IF(E10="","",F15-D15)</f>
        <v/>
      </c>
      <c r="H15" s="65">
        <f>ROUNDDOWN(H10*0.1,0)</f>
        <v>0</v>
      </c>
      <c r="I15" s="65">
        <f>ROUNDDOWN(I10*0.1,0)</f>
        <v>0</v>
      </c>
      <c r="J15" s="71" t="str">
        <f>IF(H10="","",I15-F15)</f>
        <v/>
      </c>
      <c r="K15" s="79"/>
    </row>
    <row r="16" spans="1:11" ht="24.75" customHeight="1">
      <c r="A16" s="52"/>
      <c r="B16" s="59"/>
      <c r="C16" s="65"/>
      <c r="D16" s="65"/>
      <c r="E16" s="65"/>
      <c r="F16" s="65"/>
      <c r="G16" s="65"/>
      <c r="H16" s="65"/>
      <c r="I16" s="65"/>
      <c r="J16" s="73" t="str">
        <f>IF(H11="","",I16-F16)</f>
        <v/>
      </c>
      <c r="K16" s="81"/>
    </row>
    <row r="17" spans="1:11" ht="24.75" customHeight="1">
      <c r="A17" s="52"/>
      <c r="B17" s="59"/>
      <c r="C17" s="65"/>
      <c r="D17" s="65"/>
      <c r="E17" s="65"/>
      <c r="F17" s="65"/>
      <c r="G17" s="65"/>
      <c r="H17" s="65"/>
      <c r="I17" s="65"/>
      <c r="J17" s="73" t="str">
        <f>IF(H12="","",I17-F17)</f>
        <v/>
      </c>
      <c r="K17" s="81"/>
    </row>
    <row r="18" spans="1:11" ht="24.75" customHeight="1">
      <c r="A18" s="50" t="str">
        <v>◎委託費</v>
      </c>
      <c r="B18" s="57"/>
      <c r="C18" s="63" t="s">
        <v>52</v>
      </c>
      <c r="D18" s="63" t="s">
        <v>61</v>
      </c>
      <c r="E18" s="63" t="s">
        <v>12</v>
      </c>
      <c r="F18" s="63" t="s">
        <v>64</v>
      </c>
      <c r="G18" s="63" t="s">
        <v>68</v>
      </c>
      <c r="H18" s="63" t="s">
        <v>72</v>
      </c>
      <c r="I18" s="63" t="s">
        <v>75</v>
      </c>
      <c r="J18" s="70" t="s">
        <v>78</v>
      </c>
      <c r="K18" s="78"/>
    </row>
    <row r="19" spans="1:11" ht="24.75" customHeight="1">
      <c r="A19" s="51" t="str">
        <v>委託費計</v>
      </c>
      <c r="B19" s="58"/>
      <c r="C19" s="65"/>
      <c r="D19" s="65">
        <f t="shared" ref="D19:I19" si="2">SUM(D20:D22)</f>
        <v>0</v>
      </c>
      <c r="E19" s="65">
        <f t="shared" si="2"/>
        <v>0</v>
      </c>
      <c r="F19" s="65">
        <f t="shared" si="2"/>
        <v>0</v>
      </c>
      <c r="G19" s="67">
        <f t="shared" si="2"/>
        <v>0</v>
      </c>
      <c r="H19" s="65">
        <f t="shared" si="2"/>
        <v>0</v>
      </c>
      <c r="I19" s="65">
        <f t="shared" si="2"/>
        <v>0</v>
      </c>
      <c r="J19" s="71">
        <f>SUM(J20:K22)</f>
        <v>0</v>
      </c>
      <c r="K19" s="79"/>
    </row>
    <row r="20" spans="1:11" ht="24.75" customHeight="1">
      <c r="A20" s="52" t="str">
        <v>本委託費</v>
      </c>
      <c r="B20" s="59"/>
      <c r="C20" s="65"/>
      <c r="D20" s="65">
        <f t="shared" ref="D20:J20" si="3">SUM(D10,D15)</f>
        <v>0</v>
      </c>
      <c r="E20" s="65">
        <f t="shared" si="3"/>
        <v>0</v>
      </c>
      <c r="F20" s="65">
        <f t="shared" si="3"/>
        <v>0</v>
      </c>
      <c r="G20" s="67">
        <f t="shared" si="3"/>
        <v>0</v>
      </c>
      <c r="H20" s="65">
        <f t="shared" si="3"/>
        <v>0</v>
      </c>
      <c r="I20" s="65">
        <f t="shared" si="3"/>
        <v>0</v>
      </c>
      <c r="J20" s="71">
        <f t="shared" si="3"/>
        <v>0</v>
      </c>
      <c r="K20" s="79"/>
    </row>
    <row r="21" spans="1:11" ht="24.75" customHeight="1">
      <c r="A21" s="52"/>
      <c r="B21" s="59"/>
      <c r="C21" s="65"/>
      <c r="D21" s="65"/>
      <c r="E21" s="65"/>
      <c r="F21" s="65"/>
      <c r="G21" s="65"/>
      <c r="H21" s="65"/>
      <c r="I21" s="65"/>
      <c r="J21" s="72"/>
      <c r="K21" s="80"/>
    </row>
    <row r="22" spans="1:11" ht="24.75" customHeight="1">
      <c r="A22" s="53"/>
      <c r="B22" s="60"/>
      <c r="C22" s="66"/>
      <c r="D22" s="66"/>
      <c r="E22" s="66"/>
      <c r="F22" s="66"/>
      <c r="G22" s="66"/>
      <c r="H22" s="66"/>
      <c r="I22" s="66"/>
      <c r="J22" s="74"/>
      <c r="K22" s="82"/>
    </row>
    <row r="23" spans="1:11" ht="14.25" customHeight="1"/>
    <row r="24" spans="1:11" ht="14.25" customHeight="1"/>
  </sheetData>
  <mergeCells count="42">
    <mergeCell ref="A4:K4"/>
    <mergeCell ref="C5:D5"/>
    <mergeCell ref="E5:G5"/>
    <mergeCell ref="H5:K5"/>
    <mergeCell ref="F6:G6"/>
    <mergeCell ref="I6:K6"/>
    <mergeCell ref="J7:K7"/>
    <mergeCell ref="A8:B8"/>
    <mergeCell ref="J8:K8"/>
    <mergeCell ref="A9:B9"/>
    <mergeCell ref="J9:K9"/>
    <mergeCell ref="A10:B10"/>
    <mergeCell ref="J10:K1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5:B7"/>
    <mergeCell ref="C6:C7"/>
    <mergeCell ref="D6:D7"/>
    <mergeCell ref="E6:E7"/>
    <mergeCell ref="H6:H7"/>
  </mergeCells>
  <phoneticPr fontId="2"/>
  <printOptions horizontalCentered="1"/>
  <pageMargins left="0.39370078740157483" right="0.39370078740157483" top="0.59055118110236227" bottom="0.19685039370078741" header="0.39370078740157483" footer="0.31496062992125984"/>
  <pageSetup paperSize="9" scale="105" fitToWidth="1" fitToHeight="1" orientation="landscape" usePrinterDefaults="1" blackAndWhite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2"/>
  <sheetViews>
    <sheetView view="pageBreakPreview" zoomScaleSheetLayoutView="100" workbookViewId="0">
      <selection activeCell="F38" sqref="F38"/>
    </sheetView>
  </sheetViews>
  <sheetFormatPr defaultRowHeight="26" customHeight="1"/>
  <cols>
    <col min="1" max="2" width="7.25" bestFit="1" customWidth="1"/>
    <col min="3" max="3" width="13.25" bestFit="1" customWidth="1"/>
    <col min="4" max="4" width="19.625" bestFit="1" customWidth="1"/>
    <col min="5" max="6" width="5.375" bestFit="1" customWidth="1"/>
    <col min="7" max="8" width="15.625" customWidth="1"/>
    <col min="9" max="9" width="40.625" customWidth="1"/>
  </cols>
  <sheetData>
    <row r="1" spans="1:9" ht="26" customHeight="1">
      <c r="A1" s="83" t="s">
        <v>141</v>
      </c>
      <c r="B1" s="88"/>
      <c r="C1" s="88"/>
      <c r="D1" s="88"/>
      <c r="E1" s="88"/>
      <c r="F1" s="88"/>
      <c r="G1" s="88"/>
      <c r="H1" s="88"/>
      <c r="I1" s="99"/>
    </row>
    <row r="2" spans="1:9" ht="26" customHeight="1">
      <c r="A2" s="84" t="s">
        <v>80</v>
      </c>
      <c r="B2" s="89" t="s">
        <v>81</v>
      </c>
      <c r="C2" s="89" t="s">
        <v>83</v>
      </c>
      <c r="D2" s="89" t="s">
        <v>84</v>
      </c>
      <c r="E2" s="89" t="s">
        <v>86</v>
      </c>
      <c r="F2" s="89" t="s">
        <v>87</v>
      </c>
      <c r="G2" s="89" t="s">
        <v>88</v>
      </c>
      <c r="H2" s="89" t="s">
        <v>9</v>
      </c>
      <c r="I2" s="100" t="s">
        <v>21</v>
      </c>
    </row>
    <row r="3" spans="1:9" ht="26" customHeight="1">
      <c r="A3" s="85" t="s">
        <v>89</v>
      </c>
      <c r="B3" s="90"/>
      <c r="C3" s="90"/>
      <c r="D3" s="90"/>
      <c r="E3" s="95"/>
      <c r="F3" s="90"/>
      <c r="G3" s="96"/>
      <c r="H3" s="96"/>
      <c r="I3" s="101"/>
    </row>
    <row r="4" spans="1:9" ht="26" customHeight="1">
      <c r="A4" s="86"/>
      <c r="B4" s="91" t="s">
        <v>90</v>
      </c>
      <c r="C4" s="91"/>
      <c r="D4" s="91"/>
      <c r="E4" s="94"/>
      <c r="F4" s="91"/>
      <c r="G4" s="97"/>
      <c r="H4" s="97"/>
      <c r="I4" s="102"/>
    </row>
    <row r="5" spans="1:9" ht="26" customHeight="1">
      <c r="A5" s="86"/>
      <c r="B5" s="91"/>
      <c r="C5" s="91" t="s">
        <v>91</v>
      </c>
      <c r="D5" s="91"/>
      <c r="E5" s="94"/>
      <c r="F5" s="91"/>
      <c r="G5" s="97"/>
      <c r="H5" s="97"/>
      <c r="I5" s="102"/>
    </row>
    <row r="6" spans="1:9" ht="26" customHeight="1">
      <c r="A6" s="86"/>
      <c r="B6" s="91"/>
      <c r="C6" s="91"/>
      <c r="D6" s="93" t="s">
        <v>53</v>
      </c>
      <c r="E6" s="94" t="s">
        <v>95</v>
      </c>
      <c r="F6" s="91">
        <v>1</v>
      </c>
      <c r="G6" s="97"/>
      <c r="H6" s="97"/>
      <c r="I6" s="103" t="s">
        <v>158</v>
      </c>
    </row>
    <row r="7" spans="1:9" ht="26" customHeight="1">
      <c r="A7" s="86"/>
      <c r="B7" s="91"/>
      <c r="C7" s="91"/>
      <c r="D7" s="91" t="s">
        <v>140</v>
      </c>
      <c r="E7" s="94" t="s">
        <v>95</v>
      </c>
      <c r="F7" s="91">
        <v>1</v>
      </c>
      <c r="G7" s="97"/>
      <c r="H7" s="97"/>
      <c r="I7" s="103" t="s">
        <v>159</v>
      </c>
    </row>
    <row r="8" spans="1:9" ht="26" customHeight="1">
      <c r="A8" s="86"/>
      <c r="B8" s="91"/>
      <c r="C8" s="91"/>
      <c r="D8" s="91" t="s">
        <v>117</v>
      </c>
      <c r="E8" s="94" t="s">
        <v>95</v>
      </c>
      <c r="F8" s="91">
        <v>1</v>
      </c>
      <c r="G8" s="97"/>
      <c r="H8" s="97"/>
      <c r="I8" s="103" t="s">
        <v>82</v>
      </c>
    </row>
    <row r="9" spans="1:9" ht="26" customHeight="1">
      <c r="A9" s="86"/>
      <c r="B9" s="91"/>
      <c r="C9" s="91"/>
      <c r="D9" s="91" t="s">
        <v>119</v>
      </c>
      <c r="E9" s="94" t="s">
        <v>95</v>
      </c>
      <c r="F9" s="91">
        <v>1</v>
      </c>
      <c r="G9" s="97"/>
      <c r="H9" s="97"/>
      <c r="I9" s="103" t="s">
        <v>85</v>
      </c>
    </row>
    <row r="10" spans="1:9" ht="26" customHeight="1">
      <c r="A10" s="86"/>
      <c r="B10" s="91"/>
      <c r="C10" s="91"/>
      <c r="D10" s="91" t="s">
        <v>120</v>
      </c>
      <c r="E10" s="94" t="s">
        <v>95</v>
      </c>
      <c r="F10" s="91">
        <v>1</v>
      </c>
      <c r="G10" s="97"/>
      <c r="H10" s="97"/>
      <c r="I10" s="103" t="s">
        <v>160</v>
      </c>
    </row>
    <row r="11" spans="1:9" ht="26" customHeight="1">
      <c r="A11" s="86"/>
      <c r="B11" s="91"/>
      <c r="C11" s="91"/>
      <c r="D11" s="91" t="s">
        <v>142</v>
      </c>
      <c r="E11" s="94" t="s">
        <v>95</v>
      </c>
      <c r="F11" s="91">
        <v>1</v>
      </c>
      <c r="G11" s="97"/>
      <c r="H11" s="97"/>
      <c r="I11" s="103" t="s">
        <v>161</v>
      </c>
    </row>
    <row r="12" spans="1:9" ht="26" customHeight="1">
      <c r="A12" s="86"/>
      <c r="B12" s="91"/>
      <c r="C12" s="91"/>
      <c r="D12" s="94" t="s">
        <v>92</v>
      </c>
      <c r="E12" s="94"/>
      <c r="F12" s="91"/>
      <c r="G12" s="97"/>
      <c r="H12" s="97"/>
      <c r="I12" s="102"/>
    </row>
    <row r="13" spans="1:9" ht="26" customHeight="1">
      <c r="A13" s="86"/>
      <c r="B13" s="91"/>
      <c r="C13" s="91" t="s">
        <v>93</v>
      </c>
      <c r="D13" s="91"/>
      <c r="E13" s="94"/>
      <c r="F13" s="91"/>
      <c r="G13" s="97"/>
      <c r="H13" s="97"/>
      <c r="I13" s="102"/>
    </row>
    <row r="14" spans="1:9" ht="26" customHeight="1">
      <c r="A14" s="86"/>
      <c r="B14" s="91"/>
      <c r="C14" s="91"/>
      <c r="D14" s="91" t="s">
        <v>94</v>
      </c>
      <c r="E14" s="94" t="s">
        <v>95</v>
      </c>
      <c r="F14" s="91">
        <v>1</v>
      </c>
      <c r="G14" s="97"/>
      <c r="H14" s="97"/>
      <c r="I14" s="103" t="s">
        <v>153</v>
      </c>
    </row>
    <row r="15" spans="1:9" ht="26" customHeight="1">
      <c r="A15" s="86"/>
      <c r="B15" s="91"/>
      <c r="C15" s="91"/>
      <c r="D15" s="91" t="s">
        <v>148</v>
      </c>
      <c r="E15" s="94" t="s">
        <v>95</v>
      </c>
      <c r="F15" s="91">
        <v>1</v>
      </c>
      <c r="G15" s="97"/>
      <c r="H15" s="97"/>
      <c r="I15" s="103"/>
    </row>
    <row r="16" spans="1:9" ht="26" customHeight="1">
      <c r="A16" s="86"/>
      <c r="B16" s="91"/>
      <c r="C16" s="91" t="s">
        <v>96</v>
      </c>
      <c r="D16" s="91"/>
      <c r="E16" s="94"/>
      <c r="F16" s="91"/>
      <c r="G16" s="97"/>
      <c r="H16" s="97"/>
      <c r="I16" s="102"/>
    </row>
    <row r="17" spans="1:9" ht="26" customHeight="1">
      <c r="A17" s="86"/>
      <c r="B17" s="91"/>
      <c r="C17" s="91"/>
      <c r="D17" s="91"/>
      <c r="E17" s="94"/>
      <c r="F17" s="91"/>
      <c r="G17" s="97"/>
      <c r="H17" s="97"/>
      <c r="I17" s="102"/>
    </row>
    <row r="18" spans="1:9" ht="26" customHeight="1">
      <c r="A18" s="86"/>
      <c r="B18" s="91"/>
      <c r="C18" s="91" t="s">
        <v>97</v>
      </c>
      <c r="D18" s="91"/>
      <c r="E18" s="94" t="s">
        <v>95</v>
      </c>
      <c r="F18" s="91">
        <v>1</v>
      </c>
      <c r="G18" s="97"/>
      <c r="H18" s="97"/>
      <c r="I18" s="103" t="s">
        <v>154</v>
      </c>
    </row>
    <row r="19" spans="1:9" ht="26" customHeight="1">
      <c r="A19" s="86"/>
      <c r="B19" s="91"/>
      <c r="C19" s="91"/>
      <c r="D19" s="91"/>
      <c r="E19" s="94"/>
      <c r="F19" s="91"/>
      <c r="G19" s="97"/>
      <c r="H19" s="97"/>
      <c r="I19" s="102"/>
    </row>
    <row r="20" spans="1:9" ht="26" customHeight="1">
      <c r="A20" s="86"/>
      <c r="B20" s="91"/>
      <c r="C20" s="91" t="s">
        <v>98</v>
      </c>
      <c r="D20" s="91"/>
      <c r="E20" s="94" t="s">
        <v>95</v>
      </c>
      <c r="F20" s="91">
        <v>1</v>
      </c>
      <c r="G20" s="97"/>
      <c r="H20" s="97"/>
      <c r="I20" s="104" t="s">
        <v>155</v>
      </c>
    </row>
    <row r="21" spans="1:9" ht="26" customHeight="1">
      <c r="A21" s="86"/>
      <c r="B21" s="91"/>
      <c r="C21" s="91"/>
      <c r="D21" s="91"/>
      <c r="E21" s="91"/>
      <c r="F21" s="91"/>
      <c r="G21" s="97"/>
      <c r="H21" s="97"/>
      <c r="I21" s="102"/>
    </row>
    <row r="22" spans="1:9" ht="26" customHeight="1">
      <c r="A22" s="87"/>
      <c r="B22" s="92"/>
      <c r="C22" s="92" t="s">
        <v>31</v>
      </c>
      <c r="D22" s="92"/>
      <c r="E22" s="92"/>
      <c r="F22" s="92"/>
      <c r="G22" s="98"/>
      <c r="H22" s="98"/>
      <c r="I22" s="105"/>
    </row>
  </sheetData>
  <mergeCells count="1">
    <mergeCell ref="A1:I1"/>
  </mergeCells>
  <phoneticPr fontId="12" type="Hiragana"/>
  <pageMargins left="0.89685039370078745" right="0.7" top="0.47244094488188976" bottom="0.47244094488188976" header="0.3" footer="0.3"/>
  <pageSetup paperSize="9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99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業務委託内訳表!D6</f>
        <v>流入管渠修正設計（開削φ1200未満）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122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 t="s">
        <v>123</v>
      </c>
      <c r="B7" s="91"/>
      <c r="C7" s="115"/>
      <c r="D7" s="115"/>
      <c r="E7" s="115"/>
      <c r="F7" s="115"/>
      <c r="G7" s="115"/>
      <c r="H7" s="115"/>
      <c r="I7" s="115"/>
      <c r="J7" s="121"/>
      <c r="K7" s="128"/>
    </row>
    <row r="8" spans="1:11" ht="26" customHeight="1">
      <c r="A8" s="86" t="s">
        <v>129</v>
      </c>
      <c r="B8" s="91"/>
      <c r="C8" s="115"/>
      <c r="D8" s="115"/>
      <c r="E8" s="115"/>
      <c r="F8" s="115"/>
      <c r="G8" s="115"/>
      <c r="H8" s="115"/>
      <c r="I8" s="115"/>
      <c r="J8" s="121"/>
      <c r="K8" s="128"/>
    </row>
    <row r="9" spans="1:11" ht="26" customHeight="1">
      <c r="A9" s="86" t="s">
        <v>124</v>
      </c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 t="s">
        <v>116</v>
      </c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 t="s">
        <v>125</v>
      </c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 t="s">
        <v>126</v>
      </c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 t="s">
        <v>26</v>
      </c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 t="s">
        <v>127</v>
      </c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 t="s">
        <v>128</v>
      </c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 t="s">
        <v>130</v>
      </c>
      <c r="C19" s="91"/>
      <c r="D19" s="117"/>
      <c r="E19" s="116" t="s">
        <v>131</v>
      </c>
      <c r="F19" s="116"/>
      <c r="G19" s="116"/>
      <c r="H19" s="91"/>
      <c r="I19" s="116"/>
      <c r="J19" s="122"/>
      <c r="K19" s="128"/>
    </row>
    <row r="20" spans="1:11" ht="26" customHeight="1">
      <c r="A20" s="110"/>
      <c r="B20" s="92" t="s">
        <v>132</v>
      </c>
      <c r="C20" s="92"/>
      <c r="D20" s="118"/>
      <c r="E20" s="119" t="s">
        <v>133</v>
      </c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134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業務委託内訳表!D7</f>
        <v>放流渠（土木）修正設計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116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 t="s">
        <v>137</v>
      </c>
      <c r="B7" s="91"/>
      <c r="C7" s="115"/>
      <c r="D7" s="115"/>
      <c r="E7" s="115"/>
      <c r="F7" s="115"/>
      <c r="G7" s="115"/>
      <c r="H7" s="115"/>
      <c r="I7" s="115"/>
      <c r="J7" s="121"/>
      <c r="K7" s="128"/>
    </row>
    <row r="8" spans="1:11" ht="26" customHeight="1">
      <c r="A8" s="86" t="s">
        <v>138</v>
      </c>
      <c r="B8" s="91"/>
      <c r="C8" s="115"/>
      <c r="D8" s="115"/>
      <c r="E8" s="115"/>
      <c r="F8" s="115"/>
      <c r="G8" s="115"/>
      <c r="H8" s="115"/>
      <c r="I8" s="115"/>
      <c r="J8" s="121"/>
      <c r="K8" s="128"/>
    </row>
    <row r="9" spans="1:11" ht="26" customHeight="1">
      <c r="A9" s="86" t="s">
        <v>139</v>
      </c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 t="s">
        <v>26</v>
      </c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 t="s">
        <v>127</v>
      </c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 t="s">
        <v>128</v>
      </c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/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/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/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 t="s">
        <v>135</v>
      </c>
      <c r="C19" s="91"/>
      <c r="D19" s="117"/>
      <c r="E19" s="116" t="s">
        <v>136</v>
      </c>
      <c r="F19" s="116"/>
      <c r="G19" s="116"/>
      <c r="H19" s="91"/>
      <c r="I19" s="116"/>
      <c r="J19" s="122"/>
      <c r="K19" s="128"/>
    </row>
    <row r="20" spans="1:11" ht="26" customHeight="1">
      <c r="A20" s="110"/>
      <c r="B20" s="92"/>
      <c r="C20" s="92"/>
      <c r="D20" s="118"/>
      <c r="E20" s="119"/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66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業務委託内訳表!D8</f>
        <v>場内整備修正設計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116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 t="s">
        <v>137</v>
      </c>
      <c r="B7" s="91"/>
      <c r="C7" s="115"/>
      <c r="D7" s="115"/>
      <c r="E7" s="115"/>
      <c r="F7" s="115"/>
      <c r="G7" s="115"/>
      <c r="H7" s="115"/>
      <c r="I7" s="115"/>
      <c r="J7" s="121"/>
      <c r="K7" s="128"/>
    </row>
    <row r="8" spans="1:11" ht="26" customHeight="1">
      <c r="A8" s="86" t="s">
        <v>138</v>
      </c>
      <c r="B8" s="91"/>
      <c r="C8" s="115"/>
      <c r="D8" s="115"/>
      <c r="E8" s="115"/>
      <c r="F8" s="115"/>
      <c r="G8" s="115"/>
      <c r="H8" s="115"/>
      <c r="I8" s="115"/>
      <c r="J8" s="121"/>
      <c r="K8" s="128"/>
    </row>
    <row r="9" spans="1:11" ht="26" customHeight="1">
      <c r="A9" s="86" t="s">
        <v>139</v>
      </c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 t="s">
        <v>26</v>
      </c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 t="s">
        <v>127</v>
      </c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 t="s">
        <v>128</v>
      </c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/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/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/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 t="s">
        <v>135</v>
      </c>
      <c r="C19" s="91"/>
      <c r="D19" s="117"/>
      <c r="E19" s="116" t="s">
        <v>136</v>
      </c>
      <c r="F19" s="116"/>
      <c r="G19" s="116"/>
      <c r="H19" s="91"/>
      <c r="I19" s="116"/>
      <c r="J19" s="122"/>
      <c r="K19" s="128"/>
    </row>
    <row r="20" spans="1:11" ht="26" customHeight="1">
      <c r="A20" s="110"/>
      <c r="B20" s="92"/>
      <c r="C20" s="92"/>
      <c r="D20" s="119"/>
      <c r="E20" s="119"/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39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業務委託内訳表!D9</f>
        <v>関係機関協議資料作成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122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/>
      <c r="B7" s="91"/>
      <c r="C7" s="115"/>
      <c r="D7" s="115"/>
      <c r="E7" s="115"/>
      <c r="F7" s="115"/>
      <c r="G7" s="115"/>
      <c r="H7" s="115"/>
      <c r="I7" s="115"/>
      <c r="J7" s="121"/>
      <c r="K7" s="128"/>
    </row>
    <row r="8" spans="1:11" ht="26" customHeight="1">
      <c r="A8" s="86"/>
      <c r="B8" s="91"/>
      <c r="C8" s="115"/>
      <c r="D8" s="115"/>
      <c r="E8" s="115"/>
      <c r="F8" s="115"/>
      <c r="G8" s="115"/>
      <c r="H8" s="115"/>
      <c r="I8" s="115"/>
      <c r="J8" s="121"/>
      <c r="K8" s="128"/>
    </row>
    <row r="9" spans="1:11" ht="26" customHeight="1">
      <c r="A9" s="86"/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/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/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/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/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/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/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/>
      <c r="C19" s="91"/>
      <c r="D19" s="117"/>
      <c r="E19" s="116"/>
      <c r="F19" s="116"/>
      <c r="G19" s="116"/>
      <c r="H19" s="91"/>
      <c r="I19" s="116"/>
      <c r="J19" s="122"/>
      <c r="K19" s="128"/>
    </row>
    <row r="20" spans="1:11" ht="26" customHeight="1">
      <c r="A20" s="110"/>
      <c r="B20" s="92"/>
      <c r="C20" s="92"/>
      <c r="D20" s="119"/>
      <c r="E20" s="119"/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157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業務委託内訳表!D10</f>
        <v>現地調査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120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/>
      <c r="B7" s="91"/>
      <c r="C7" s="115"/>
      <c r="D7" s="115"/>
      <c r="E7" s="115"/>
      <c r="F7" s="115"/>
      <c r="G7" s="115"/>
      <c r="H7" s="115"/>
      <c r="I7" s="115"/>
      <c r="J7" s="121"/>
      <c r="K7" s="128"/>
    </row>
    <row r="8" spans="1:11" ht="26" customHeight="1">
      <c r="A8" s="86"/>
      <c r="B8" s="91"/>
      <c r="C8" s="115"/>
      <c r="D8" s="115"/>
      <c r="E8" s="115"/>
      <c r="F8" s="115"/>
      <c r="G8" s="115"/>
      <c r="H8" s="115"/>
      <c r="I8" s="115"/>
      <c r="J8" s="121"/>
      <c r="K8" s="128"/>
    </row>
    <row r="9" spans="1:11" ht="26" customHeight="1">
      <c r="A9" s="86"/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/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/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/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/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/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/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/>
      <c r="C19" s="91"/>
      <c r="D19" s="117"/>
      <c r="E19" s="116"/>
      <c r="F19" s="116"/>
      <c r="G19" s="116"/>
      <c r="H19" s="91"/>
      <c r="I19" s="116"/>
      <c r="J19" s="122"/>
      <c r="K19" s="128"/>
    </row>
    <row r="20" spans="1:11" ht="26" customHeight="1">
      <c r="A20" s="110"/>
      <c r="B20" s="92"/>
      <c r="C20" s="92"/>
      <c r="D20" s="119"/>
      <c r="E20" s="119"/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showGridLines="0" view="pageBreakPreview" zoomScaleSheetLayoutView="100" workbookViewId="0">
      <selection activeCell="F38" sqref="F38"/>
    </sheetView>
  </sheetViews>
  <sheetFormatPr defaultRowHeight="26" customHeight="1"/>
  <cols>
    <col min="1" max="1" width="20.625" customWidth="1"/>
    <col min="2" max="8" width="9.125" customWidth="1"/>
    <col min="9" max="10" width="11.625" customWidth="1"/>
    <col min="11" max="11" width="20.625" customWidth="1"/>
    <col min="12" max="16382" width="11.125" customWidth="1"/>
  </cols>
  <sheetData>
    <row r="1" spans="1:11" ht="26" customHeight="1">
      <c r="A1" s="106" t="s">
        <v>156</v>
      </c>
      <c r="B1" s="111"/>
      <c r="C1" s="111"/>
      <c r="D1" s="111"/>
      <c r="E1" s="111"/>
      <c r="F1" s="111"/>
      <c r="G1" s="111"/>
      <c r="H1" s="111"/>
      <c r="I1" s="111"/>
      <c r="J1" s="111"/>
      <c r="K1" s="124" t="s">
        <v>111</v>
      </c>
    </row>
    <row r="2" spans="1:11" ht="26" customHeight="1">
      <c r="A2" s="107" t="str">
        <f>業務委託内訳表!D11</f>
        <v>設計協議</v>
      </c>
      <c r="B2" s="112"/>
      <c r="C2" s="112"/>
      <c r="D2" s="112"/>
      <c r="E2" s="112"/>
      <c r="F2" s="112"/>
      <c r="G2" s="112"/>
      <c r="H2" s="112"/>
      <c r="I2" s="112"/>
      <c r="J2" s="112"/>
      <c r="K2" s="125"/>
    </row>
    <row r="3" spans="1:11" ht="26" customHeight="1">
      <c r="A3" s="108" t="s">
        <v>100</v>
      </c>
      <c r="B3" s="113" t="s">
        <v>104</v>
      </c>
      <c r="C3" s="89" t="s">
        <v>105</v>
      </c>
      <c r="D3" s="89" t="s">
        <v>20</v>
      </c>
      <c r="E3" s="89" t="s">
        <v>106</v>
      </c>
      <c r="F3" s="89" t="s">
        <v>107</v>
      </c>
      <c r="G3" s="89" t="s">
        <v>108</v>
      </c>
      <c r="H3" s="89" t="s">
        <v>109</v>
      </c>
      <c r="I3" s="120"/>
      <c r="J3" s="120"/>
      <c r="K3" s="126"/>
    </row>
    <row r="4" spans="1:11" ht="26" customHeight="1">
      <c r="A4" s="108" t="s">
        <v>88</v>
      </c>
      <c r="B4" s="114"/>
      <c r="C4" s="114"/>
      <c r="D4" s="114"/>
      <c r="E4" s="114"/>
      <c r="F4" s="114"/>
      <c r="G4" s="114"/>
      <c r="H4" s="114"/>
      <c r="I4" s="120" t="s">
        <v>110</v>
      </c>
      <c r="J4" s="120" t="s">
        <v>9</v>
      </c>
      <c r="K4" s="126" t="s">
        <v>21</v>
      </c>
    </row>
    <row r="5" spans="1:11" ht="26" customHeight="1">
      <c r="A5" s="85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127"/>
    </row>
    <row r="6" spans="1:11" ht="26" customHeight="1">
      <c r="A6" s="86" t="s">
        <v>143</v>
      </c>
      <c r="B6" s="91"/>
      <c r="C6" s="115"/>
      <c r="D6" s="115"/>
      <c r="E6" s="115"/>
      <c r="F6" s="115"/>
      <c r="G6" s="115"/>
      <c r="H6" s="115"/>
      <c r="I6" s="115"/>
      <c r="J6" s="121"/>
      <c r="K6" s="128"/>
    </row>
    <row r="7" spans="1:11" ht="26" customHeight="1">
      <c r="A7" s="86" t="s">
        <v>144</v>
      </c>
      <c r="B7" s="91"/>
      <c r="C7" s="115"/>
      <c r="D7" s="115"/>
      <c r="E7" s="115"/>
      <c r="F7" s="115"/>
      <c r="G7" s="115"/>
      <c r="H7" s="115"/>
      <c r="I7" s="115"/>
      <c r="J7" s="121"/>
      <c r="K7" s="128" t="s">
        <v>147</v>
      </c>
    </row>
    <row r="8" spans="1:11" ht="26" customHeight="1">
      <c r="A8" s="86" t="s">
        <v>145</v>
      </c>
      <c r="B8" s="91"/>
      <c r="C8" s="115"/>
      <c r="D8" s="115"/>
      <c r="E8" s="115"/>
      <c r="F8" s="115"/>
      <c r="G8" s="115"/>
      <c r="H8" s="115"/>
      <c r="I8" s="115"/>
      <c r="J8" s="121"/>
      <c r="K8" s="128" t="s">
        <v>121</v>
      </c>
    </row>
    <row r="9" spans="1:11" ht="26" customHeight="1">
      <c r="A9" s="86" t="s">
        <v>146</v>
      </c>
      <c r="B9" s="91"/>
      <c r="C9" s="115"/>
      <c r="D9" s="115"/>
      <c r="E9" s="115"/>
      <c r="F9" s="115"/>
      <c r="G9" s="115"/>
      <c r="H9" s="115"/>
      <c r="I9" s="115"/>
      <c r="J9" s="121"/>
      <c r="K9" s="128"/>
    </row>
    <row r="10" spans="1:11" ht="26" customHeight="1">
      <c r="A10" s="86"/>
      <c r="B10" s="91"/>
      <c r="C10" s="115"/>
      <c r="D10" s="115"/>
      <c r="E10" s="115"/>
      <c r="F10" s="115"/>
      <c r="G10" s="115"/>
      <c r="H10" s="115"/>
      <c r="I10" s="115"/>
      <c r="J10" s="121"/>
      <c r="K10" s="128"/>
    </row>
    <row r="11" spans="1:11" ht="26" customHeight="1">
      <c r="A11" s="86"/>
      <c r="B11" s="91"/>
      <c r="C11" s="115"/>
      <c r="D11" s="115"/>
      <c r="E11" s="115"/>
      <c r="F11" s="115"/>
      <c r="G11" s="115"/>
      <c r="H11" s="115"/>
      <c r="I11" s="115"/>
      <c r="J11" s="121"/>
      <c r="K11" s="128"/>
    </row>
    <row r="12" spans="1:11" ht="26" customHeight="1">
      <c r="A12" s="86"/>
      <c r="B12" s="91"/>
      <c r="C12" s="115"/>
      <c r="D12" s="115"/>
      <c r="E12" s="115"/>
      <c r="F12" s="115"/>
      <c r="G12" s="115"/>
      <c r="H12" s="115"/>
      <c r="I12" s="115"/>
      <c r="J12" s="121"/>
      <c r="K12" s="128"/>
    </row>
    <row r="13" spans="1:11" ht="26" customHeight="1">
      <c r="A13" s="86"/>
      <c r="B13" s="91"/>
      <c r="C13" s="115"/>
      <c r="D13" s="115"/>
      <c r="E13" s="115"/>
      <c r="F13" s="115"/>
      <c r="G13" s="115"/>
      <c r="H13" s="115"/>
      <c r="I13" s="115"/>
      <c r="J13" s="121"/>
      <c r="K13" s="128"/>
    </row>
    <row r="14" spans="1:11" ht="26" customHeight="1">
      <c r="A14" s="86"/>
      <c r="B14" s="91"/>
      <c r="C14" s="115"/>
      <c r="D14" s="115"/>
      <c r="E14" s="115"/>
      <c r="F14" s="115"/>
      <c r="G14" s="115"/>
      <c r="H14" s="115"/>
      <c r="I14" s="115"/>
      <c r="J14" s="121"/>
      <c r="K14" s="128"/>
    </row>
    <row r="15" spans="1:11" ht="26" customHeight="1">
      <c r="A15" s="86"/>
      <c r="B15" s="91"/>
      <c r="C15" s="115"/>
      <c r="D15" s="115"/>
      <c r="E15" s="115"/>
      <c r="F15" s="115"/>
      <c r="G15" s="115"/>
      <c r="H15" s="115"/>
      <c r="I15" s="115"/>
      <c r="J15" s="121"/>
      <c r="K15" s="128"/>
    </row>
    <row r="16" spans="1:11" ht="26" customHeight="1">
      <c r="A16" s="86"/>
      <c r="B16" s="91"/>
      <c r="C16" s="115"/>
      <c r="D16" s="115"/>
      <c r="E16" s="115"/>
      <c r="F16" s="115"/>
      <c r="G16" s="115"/>
      <c r="H16" s="115"/>
      <c r="I16" s="115"/>
      <c r="J16" s="91"/>
      <c r="K16" s="128"/>
    </row>
    <row r="17" spans="1:11" ht="26" customHeight="1">
      <c r="A17" s="109" t="s">
        <v>110</v>
      </c>
      <c r="B17" s="115"/>
      <c r="C17" s="115"/>
      <c r="D17" s="115"/>
      <c r="E17" s="115"/>
      <c r="F17" s="115"/>
      <c r="G17" s="115"/>
      <c r="H17" s="115"/>
      <c r="I17" s="115"/>
      <c r="J17" s="121"/>
      <c r="K17" s="128"/>
    </row>
    <row r="18" spans="1:11" ht="26" customHeight="1">
      <c r="A18" s="86"/>
      <c r="B18" s="91"/>
      <c r="C18" s="91"/>
      <c r="D18" s="116"/>
      <c r="E18" s="116"/>
      <c r="F18" s="116"/>
      <c r="G18" s="116"/>
      <c r="H18" s="91"/>
      <c r="I18" s="116"/>
      <c r="J18" s="122"/>
      <c r="K18" s="128"/>
    </row>
    <row r="19" spans="1:11" ht="26" customHeight="1">
      <c r="A19" s="86"/>
      <c r="B19" s="91"/>
      <c r="C19" s="91"/>
      <c r="D19" s="117"/>
      <c r="E19" s="116"/>
      <c r="F19" s="116"/>
      <c r="G19" s="116"/>
      <c r="H19" s="91"/>
      <c r="I19" s="116"/>
      <c r="J19" s="122"/>
      <c r="K19" s="128"/>
    </row>
    <row r="20" spans="1:11" ht="26" customHeight="1">
      <c r="A20" s="110"/>
      <c r="B20" s="92"/>
      <c r="C20" s="92"/>
      <c r="D20" s="119"/>
      <c r="E20" s="119"/>
      <c r="F20" s="119"/>
      <c r="G20" s="119"/>
      <c r="H20" s="92"/>
      <c r="I20" s="119"/>
      <c r="J20" s="123"/>
      <c r="K20" s="129"/>
    </row>
  </sheetData>
  <mergeCells count="1">
    <mergeCell ref="A2:K2"/>
  </mergeCells>
  <phoneticPr fontId="12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市町村鏡</vt:lpstr>
      <vt:lpstr>消費税総括表</vt:lpstr>
      <vt:lpstr>業務委託内訳表</vt:lpstr>
      <vt:lpstr>直接人件費内訳表1</vt:lpstr>
      <vt:lpstr>直接人件費内訳表2</vt:lpstr>
      <vt:lpstr>直接人件費内訳表3</vt:lpstr>
      <vt:lpstr>直接人件費内訳表4</vt:lpstr>
      <vt:lpstr>直接人件費内訳表5</vt:lpstr>
      <vt:lpstr>直接人件費内訳表6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101387</dc:creator>
  <cp:lastModifiedBy>101387</cp:lastModifiedBy>
  <dcterms:created xsi:type="dcterms:W3CDTF">2023-08-21T02:01:29Z</dcterms:created>
  <dcterms:modified xsi:type="dcterms:W3CDTF">2024-04-18T02:57:18Z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2024-04-18T02:57:18Z</vt:filetime>
  </property>
</Properties>
</file>