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\\svfle21\share\3010農政課$\3011企画係\R6年度\8.災害に関すること\●.渇水\R06干害（渇水対策）\09　補助金交付申請・予備費充用\【00】申請様式\"/>
    </mc:Choice>
  </mc:AlternateContent>
  <xr:revisionPtr revIDLastSave="0" documentId="13_ncr:1_{D3C37C13-B30B-4F2E-9FD7-0FDAA83EEDED}" xr6:coauthVersionLast="36" xr6:coauthVersionMax="36" xr10:uidLastSave="{00000000-0000-0000-0000-000000000000}"/>
  <bookViews>
    <workbookView xWindow="0" yWindow="0" windowWidth="17256" windowHeight="5916" xr2:uid="{00000000-000D-0000-FFFF-FFFF00000000}"/>
  </bookViews>
  <sheets>
    <sheet name="積算表" sheetId="7" r:id="rId1"/>
    <sheet name="記入要領" sheetId="8" r:id="rId2"/>
  </sheets>
  <calcPr calcId="191029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7" l="1"/>
  <c r="J10" i="7"/>
  <c r="J11" i="7"/>
  <c r="J7" i="7"/>
  <c r="H6" i="7"/>
  <c r="J6" i="7" s="1"/>
  <c r="H7" i="7"/>
  <c r="H5" i="7"/>
  <c r="J5" i="7" s="1"/>
  <c r="J8" i="7" l="1"/>
  <c r="J14" i="7" l="1"/>
  <c r="J9" i="7"/>
  <c r="J12" i="7" l="1"/>
  <c r="J15" i="7" s="1"/>
  <c r="J16" i="7" s="1"/>
</calcChain>
</file>

<file path=xl/sharedStrings.xml><?xml version="1.0" encoding="utf-8"?>
<sst xmlns="http://schemas.openxmlformats.org/spreadsheetml/2006/main" count="129" uniqueCount="48">
  <si>
    <t>台</t>
    <rPh sb="0" eb="1">
      <t>ダイ</t>
    </rPh>
    <phoneticPr fontId="3"/>
  </si>
  <si>
    <t>39,000円/台</t>
  </si>
  <si>
    <t>式</t>
    <rPh sb="0" eb="1">
      <t>シキ</t>
    </rPh>
    <phoneticPr fontId="3"/>
  </si>
  <si>
    <r>
      <t xml:space="preserve">かん水用機械設置等事業
</t>
    </r>
    <r>
      <rPr>
        <u/>
        <sz val="10.5"/>
        <color theme="1"/>
        <rFont val="ＭＳ Ｐゴシック"/>
        <family val="3"/>
        <charset val="128"/>
      </rPr>
      <t>（消費税額を除く）</t>
    </r>
  </si>
  <si>
    <t>数量</t>
    <rPh sb="0" eb="2">
      <t>スウリョウ</t>
    </rPh>
    <phoneticPr fontId="3"/>
  </si>
  <si>
    <t>ホース購入</t>
  </si>
  <si>
    <t>日</t>
    <rPh sb="0" eb="1">
      <t>ニチ</t>
    </rPh>
    <phoneticPr fontId="3"/>
  </si>
  <si>
    <t>③</t>
  </si>
  <si>
    <r>
      <t xml:space="preserve">消雪用井戸活用事業Ⅰ型
</t>
    </r>
    <r>
      <rPr>
        <u/>
        <sz val="10.5"/>
        <color theme="1"/>
        <rFont val="ＭＳ Ｐゴシック"/>
        <family val="3"/>
        <charset val="128"/>
      </rPr>
      <t>（基本料金を除く）</t>
    </r>
    <rPh sb="13" eb="15">
      <t>キホン</t>
    </rPh>
    <rPh sb="15" eb="17">
      <t>リョウキン</t>
    </rPh>
    <rPh sb="18" eb="19">
      <t>ノゾ</t>
    </rPh>
    <phoneticPr fontId="3"/>
  </si>
  <si>
    <t xml:space="preserve">ポンプ車等借上 </t>
  </si>
  <si>
    <t>事業種目</t>
  </si>
  <si>
    <t>設備購入費</t>
    <rPh sb="0" eb="2">
      <t>セツビ</t>
    </rPh>
    <rPh sb="2" eb="5">
      <t>コウニュウヒ</t>
    </rPh>
    <phoneticPr fontId="3"/>
  </si>
  <si>
    <t>合計</t>
    <rPh sb="0" eb="1">
      <t>ゴウ</t>
    </rPh>
    <rPh sb="1" eb="2">
      <t>ケイ</t>
    </rPh>
    <phoneticPr fontId="3"/>
  </si>
  <si>
    <t>ポンプ借上</t>
  </si>
  <si>
    <t>6/10</t>
  </si>
  <si>
    <t>上限単価</t>
    <rPh sb="0" eb="2">
      <t>ジョウゲン</t>
    </rPh>
    <rPh sb="2" eb="4">
      <t>タンカ</t>
    </rPh>
    <phoneticPr fontId="3"/>
  </si>
  <si>
    <t>ポンプ購入</t>
  </si>
  <si>
    <t>単価</t>
    <rPh sb="0" eb="2">
      <t>タンカ</t>
    </rPh>
    <phoneticPr fontId="3"/>
  </si>
  <si>
    <t>渇水対策事業積算表</t>
    <rPh sb="0" eb="2">
      <t>カッスイ</t>
    </rPh>
    <rPh sb="2" eb="4">
      <t>タイサク</t>
    </rPh>
    <rPh sb="4" eb="6">
      <t>ジギョウ</t>
    </rPh>
    <rPh sb="6" eb="8">
      <t>セキサン</t>
    </rPh>
    <rPh sb="8" eb="9">
      <t>ヒョウ</t>
    </rPh>
    <phoneticPr fontId="3"/>
  </si>
  <si>
    <t>①</t>
  </si>
  <si>
    <t>②</t>
  </si>
  <si>
    <t>●●農家組合</t>
    <rPh sb="2" eb="6">
      <t>ノウカク</t>
    </rPh>
    <phoneticPr fontId="3"/>
  </si>
  <si>
    <t>申請者</t>
    <rPh sb="0" eb="3">
      <t>シンセイシャ</t>
    </rPh>
    <phoneticPr fontId="3"/>
  </si>
  <si>
    <t>補助対象金額</t>
    <rPh sb="0" eb="2">
      <t>ホジョ</t>
    </rPh>
    <rPh sb="2" eb="4">
      <t>タイショウ</t>
    </rPh>
    <rPh sb="4" eb="6">
      <t>キンガク</t>
    </rPh>
    <phoneticPr fontId="3"/>
  </si>
  <si>
    <t>⑤=①×④</t>
  </si>
  <si>
    <t>消雪用井戸活用事業Ⅱ型（消費税額を除く）</t>
  </si>
  <si>
    <t>補助率</t>
  </si>
  <si>
    <t>12,000円/本（巻）</t>
    <rPh sb="8" eb="9">
      <t>ホン</t>
    </rPh>
    <rPh sb="10" eb="11">
      <t>マ</t>
    </rPh>
    <phoneticPr fontId="3"/>
  </si>
  <si>
    <t>⑦=⑤×⑥</t>
  </si>
  <si>
    <t>⑥</t>
  </si>
  <si>
    <t>設備借上料</t>
    <rPh sb="0" eb="2">
      <t>セツビ</t>
    </rPh>
    <rPh sb="2" eb="4">
      <t>カリア</t>
    </rPh>
    <rPh sb="4" eb="5">
      <t>リョウ</t>
    </rPh>
    <phoneticPr fontId="3"/>
  </si>
  <si>
    <t>かん水用機械設置等事業（消費税額を除く）</t>
  </si>
  <si>
    <t>10/10</t>
  </si>
  <si>
    <t>運転経費</t>
    <rPh sb="0" eb="2">
      <t>ウンテン</t>
    </rPh>
    <rPh sb="2" eb="4">
      <t>ケイヒ</t>
    </rPh>
    <phoneticPr fontId="3"/>
  </si>
  <si>
    <r>
      <t xml:space="preserve">消雪用井戸活用事業Ⅱ型
</t>
    </r>
    <r>
      <rPr>
        <u/>
        <sz val="10.5"/>
        <color theme="1"/>
        <rFont val="ＭＳ Ｐゴシック"/>
        <family val="3"/>
        <charset val="128"/>
      </rPr>
      <t>（消費税額を除く）</t>
    </r>
  </si>
  <si>
    <t>126,000円/台</t>
  </si>
  <si>
    <t>7.5/10</t>
  </si>
  <si>
    <t>-</t>
  </si>
  <si>
    <t>補助対象単価</t>
    <rPh sb="0" eb="2">
      <t>ホジョ</t>
    </rPh>
    <rPh sb="2" eb="4">
      <t>タイショウ</t>
    </rPh>
    <rPh sb="4" eb="6">
      <t>タンカ</t>
    </rPh>
    <phoneticPr fontId="3"/>
  </si>
  <si>
    <t>④=②又は③の
いずれか低い額</t>
    <rPh sb="3" eb="4">
      <t>マタ</t>
    </rPh>
    <rPh sb="12" eb="13">
      <t>ヒク</t>
    </rPh>
    <rPh sb="14" eb="15">
      <t>ガク</t>
    </rPh>
    <phoneticPr fontId="3"/>
  </si>
  <si>
    <t>5/10</t>
  </si>
  <si>
    <t>ポリタンク購入</t>
  </si>
  <si>
    <t>消雪用井戸活用事業Ⅰ型
（基本料金を除く）</t>
    <rPh sb="13" eb="15">
      <t>キホン</t>
    </rPh>
    <rPh sb="15" eb="17">
      <t>リョウキン</t>
    </rPh>
    <rPh sb="18" eb="19">
      <t>ノゾ</t>
    </rPh>
    <phoneticPr fontId="3"/>
  </si>
  <si>
    <t>交付申請額</t>
    <rPh sb="0" eb="2">
      <t>コウフ</t>
    </rPh>
    <rPh sb="2" eb="4">
      <t>シンセイ</t>
    </rPh>
    <rPh sb="4" eb="5">
      <t>ガク</t>
    </rPh>
    <phoneticPr fontId="3"/>
  </si>
  <si>
    <t>合　計</t>
    <rPh sb="0" eb="1">
      <t>ゴウ</t>
    </rPh>
    <rPh sb="2" eb="3">
      <t>ケイ</t>
    </rPh>
    <phoneticPr fontId="3"/>
  </si>
  <si>
    <t>小計</t>
    <rPh sb="0" eb="2">
      <t>ショウケイ</t>
    </rPh>
    <phoneticPr fontId="3"/>
  </si>
  <si>
    <t>※</t>
  </si>
  <si>
    <t>※欄の金額に1,000円未満の端数が生じる場合は1,000円未満の端数は切り捨てる</t>
    <rPh sb="1" eb="2">
      <t>ラン</t>
    </rPh>
    <rPh sb="3" eb="5">
      <t>キンガク</t>
    </rPh>
    <rPh sb="11" eb="12">
      <t>エン</t>
    </rPh>
    <rPh sb="12" eb="14">
      <t>ミマン</t>
    </rPh>
    <rPh sb="15" eb="17">
      <t>ハスウ</t>
    </rPh>
    <rPh sb="18" eb="19">
      <t>ショウ</t>
    </rPh>
    <rPh sb="21" eb="23">
      <t>バアイ</t>
    </rPh>
    <rPh sb="29" eb="30">
      <t>エン</t>
    </rPh>
    <rPh sb="30" eb="32">
      <t>ミマン</t>
    </rPh>
    <rPh sb="33" eb="35">
      <t>ハスウ</t>
    </rPh>
    <rPh sb="36" eb="37">
      <t>キ</t>
    </rPh>
    <rPh sb="38" eb="39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</si>
</sst>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&quot;&quot;\ \ _ * #,##0_ ;_ * \-#,##0_ ;_ * &quot;-&quot;_ ;_ @_ "/>
  </numFmts>
  <fonts count="10" x14ac:knownFonts="1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2"/>
      <color theme="1"/>
      <name val="ＭＳ ゴシック"/>
      <family val="2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.5"/>
      <color theme="1"/>
      <name val="ＭＳ 明朝"/>
      <family val="1"/>
    </font>
    <font>
      <sz val="11"/>
      <color theme="1"/>
      <name val="游ゴシック"/>
      <family val="3"/>
      <charset val="128"/>
    </font>
    <font>
      <sz val="10.5"/>
      <color rgb="FF000000"/>
      <name val="ＭＳ 明朝"/>
      <family val="1"/>
    </font>
    <font>
      <u/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8" fontId="6" fillId="0" borderId="1" xfId="3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/>
    </xf>
    <xf numFmtId="56" fontId="6" fillId="0" borderId="1" xfId="0" quotePrefix="1" applyNumberFormat="1" applyFont="1" applyBorder="1" applyAlignment="1">
      <alignment horizontal="right" vertical="center" wrapText="1" indent="1"/>
    </xf>
    <xf numFmtId="0" fontId="6" fillId="0" borderId="1" xfId="0" applyFont="1" applyBorder="1" applyAlignment="1">
      <alignment horizontal="right" vertical="center" wrapText="1" indent="1"/>
    </xf>
    <xf numFmtId="0" fontId="8" fillId="0" borderId="1" xfId="0" applyFont="1" applyBorder="1" applyAlignment="1">
      <alignment horizontal="justify" vertical="center" wrapText="1"/>
    </xf>
    <xf numFmtId="38" fontId="8" fillId="0" borderId="1" xfId="3" applyFont="1" applyBorder="1" applyAlignment="1">
      <alignment horizontal="right" vertical="center" wrapText="1"/>
    </xf>
    <xf numFmtId="38" fontId="4" fillId="0" borderId="1" xfId="3" applyFont="1" applyBorder="1" applyAlignment="1">
      <alignment horizontal="right" vertical="center" indent="1"/>
    </xf>
    <xf numFmtId="0" fontId="4" fillId="0" borderId="1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8" fontId="6" fillId="0" borderId="1" xfId="3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182" fontId="8" fillId="0" borderId="1" xfId="3" applyNumberFormat="1" applyFont="1" applyBorder="1" applyAlignment="1">
      <alignment horizontal="right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731620</xdr:colOff>
      <xdr:row>3</xdr:row>
      <xdr:rowOff>275791</xdr:rowOff>
    </xdr:from>
    <xdr:to>
      <xdr:col>9</xdr:col>
      <xdr:colOff>366963</xdr:colOff>
      <xdr:row>5</xdr:row>
      <xdr:rowOff>85291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85873" y="1069875"/>
          <a:ext cx="413385" cy="4592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</a:p>
      </xdr:txBody>
    </xdr:sp>
    <xdr:clientData/>
  </xdr:twoCellAnchor>
  <xdr:twoCellAnchor>
    <xdr:from>
      <xdr:col>8</xdr:col>
      <xdr:colOff>729915</xdr:colOff>
      <xdr:row>6</xdr:row>
      <xdr:rowOff>244642</xdr:rowOff>
    </xdr:from>
    <xdr:to>
      <xdr:col>9</xdr:col>
      <xdr:colOff>365258</xdr:colOff>
      <xdr:row>8</xdr:row>
      <xdr:rowOff>76601</xdr:rowOff>
    </xdr:to>
    <xdr:sp macro="" textlink="">
      <xdr:nvSpPr>
        <xdr:cNvPr id="3" name="テキスト 1">
          <a:extLst>
            <a:ext uri="{FF2B5EF4-FFF2-40B4-BE49-F238E27FC236}">
              <a16:creationId xmlns:a16="http://schemas.microsoft.com/office/drawing/2014/main" id="{367888C3-2D61-4E52-96EA-DF57F469C12B}"/>
            </a:ext>
          </a:extLst>
        </xdr:cNvPr>
        <xdr:cNvSpPr txBox="1"/>
      </xdr:nvSpPr>
      <xdr:spPr>
        <a:xfrm>
          <a:off x="7684168" y="2001253"/>
          <a:ext cx="413385" cy="45760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9</xdr:col>
      <xdr:colOff>413385</xdr:colOff>
      <xdr:row>15</xdr:row>
      <xdr:rowOff>0</xdr:rowOff>
    </xdr:to>
    <xdr:sp macro="" textlink="">
      <xdr:nvSpPr>
        <xdr:cNvPr id="4" name="テキスト 1">
          <a:extLst>
            <a:ext uri="{FF2B5EF4-FFF2-40B4-BE49-F238E27FC236}">
              <a16:creationId xmlns:a16="http://schemas.microsoft.com/office/drawing/2014/main" id="{A22DCA27-88AC-439D-95DA-A15813EC0454}"/>
            </a:ext>
          </a:extLst>
        </xdr:cNvPr>
        <xdr:cNvSpPr txBox="1"/>
      </xdr:nvSpPr>
      <xdr:spPr>
        <a:xfrm>
          <a:off x="7734300" y="5120640"/>
          <a:ext cx="41338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15</xdr:row>
      <xdr:rowOff>114300</xdr:rowOff>
    </xdr:from>
    <xdr:to>
      <xdr:col>2</xdr:col>
      <xdr:colOff>175260</xdr:colOff>
      <xdr:row>19</xdr:row>
      <xdr:rowOff>152400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75260" y="5181600"/>
          <a:ext cx="1905000" cy="990600"/>
        </a:xfrm>
        <a:prstGeom prst="wedgeRoundRectCallout">
          <a:avLst>
            <a:gd name="adj1" fmla="val 62980"/>
            <a:gd name="adj2" fmla="val -25187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借上台数</a:t>
          </a:r>
          <a:r>
            <a:rPr kumimoji="1" lang="en-US" altLang="ja-JP" sz="1100"/>
            <a:t>×</a:t>
          </a:r>
          <a:r>
            <a:rPr kumimoji="1" lang="ja-JP" altLang="en-US" sz="1100"/>
            <a:t>日数を</a:t>
          </a:r>
          <a:endParaRPr kumimoji="1" lang="en-US" altLang="ja-JP" sz="1100"/>
        </a:p>
        <a:p>
          <a:pPr algn="l"/>
          <a:r>
            <a:rPr kumimoji="1" lang="ja-JP" altLang="en-US" sz="1100"/>
            <a:t>記載してください。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計算が難しい場合は</a:t>
          </a:r>
          <a:endParaRPr kumimoji="1" lang="en-US" altLang="ja-JP" sz="1100"/>
        </a:p>
        <a:p>
          <a:pPr algn="l"/>
          <a:r>
            <a:rPr kumimoji="1" lang="ja-JP" altLang="en-US" sz="1100"/>
            <a:t>「１」「式」に修正</a:t>
          </a:r>
        </a:p>
      </xdr:txBody>
    </xdr:sp>
    <xdr:clientData/>
  </xdr:twoCellAnchor>
  <xdr:twoCellAnchor>
    <xdr:from>
      <xdr:col>2</xdr:col>
      <xdr:colOff>121920</xdr:colOff>
      <xdr:row>8</xdr:row>
      <xdr:rowOff>68580</xdr:rowOff>
    </xdr:from>
    <xdr:to>
      <xdr:col>2</xdr:col>
      <xdr:colOff>220980</xdr:colOff>
      <xdr:row>9</xdr:row>
      <xdr:rowOff>289560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025650" y="2628900"/>
          <a:ext cx="99060" cy="57912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533400</xdr:colOff>
      <xdr:row>5</xdr:row>
      <xdr:rowOff>236220</xdr:rowOff>
    </xdr:from>
    <xdr:to>
      <xdr:col>4</xdr:col>
      <xdr:colOff>678180</xdr:colOff>
      <xdr:row>13</xdr:row>
      <xdr:rowOff>244475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083560" y="1722120"/>
          <a:ext cx="144780" cy="28733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175260</xdr:colOff>
      <xdr:row>5</xdr:row>
      <xdr:rowOff>38100</xdr:rowOff>
    </xdr:from>
    <xdr:to>
      <xdr:col>7</xdr:col>
      <xdr:colOff>45720</xdr:colOff>
      <xdr:row>7</xdr:row>
      <xdr:rowOff>205105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768725" y="1524000"/>
          <a:ext cx="1957070" cy="883285"/>
        </a:xfrm>
        <a:prstGeom prst="wedgeRoundRectCallout">
          <a:avLst>
            <a:gd name="adj1" fmla="val -70407"/>
            <a:gd name="adj2" fmla="val 13053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消費税を除いた額です。</a:t>
          </a:r>
          <a:endParaRPr kumimoji="1" lang="en-US" altLang="ja-JP" sz="1100"/>
        </a:p>
        <a:p>
          <a:pPr algn="l"/>
          <a:r>
            <a:rPr kumimoji="1" lang="ja-JP" altLang="en-US" sz="1100"/>
            <a:t>単価が異なる場合は単価ごと別段で記載してください。</a:t>
          </a:r>
        </a:p>
      </xdr:txBody>
    </xdr:sp>
    <xdr:clientData/>
  </xdr:twoCellAnchor>
  <xdr:twoCellAnchor>
    <xdr:from>
      <xdr:col>5</xdr:col>
      <xdr:colOff>129540</xdr:colOff>
      <xdr:row>2</xdr:row>
      <xdr:rowOff>37465</xdr:rowOff>
    </xdr:from>
    <xdr:to>
      <xdr:col>6</xdr:col>
      <xdr:colOff>495935</xdr:colOff>
      <xdr:row>4</xdr:row>
      <xdr:rowOff>68580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723005" y="395605"/>
          <a:ext cx="1409700" cy="800735"/>
        </a:xfrm>
        <a:prstGeom prst="wedgeRoundRectCallout">
          <a:avLst>
            <a:gd name="adj1" fmla="val -79778"/>
            <a:gd name="adj2" fmla="val 6653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基本料金を除いた使用料の額を記載してください。</a:t>
          </a:r>
        </a:p>
      </xdr:txBody>
    </xdr:sp>
    <xdr:clientData/>
  </xdr:twoCellAnchor>
  <xdr:twoCellAnchor>
    <xdr:from>
      <xdr:col>6</xdr:col>
      <xdr:colOff>548640</xdr:colOff>
      <xdr:row>9</xdr:row>
      <xdr:rowOff>22225</xdr:rowOff>
    </xdr:from>
    <xdr:to>
      <xdr:col>8</xdr:col>
      <xdr:colOff>594360</xdr:colOff>
      <xdr:row>11</xdr:row>
      <xdr:rowOff>144780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185410" y="2940685"/>
          <a:ext cx="2360930" cy="838835"/>
        </a:xfrm>
        <a:prstGeom prst="wedgeRoundRectCallout">
          <a:avLst>
            <a:gd name="adj1" fmla="val 63301"/>
            <a:gd name="adj2" fmla="val -23047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欄の金額に</a:t>
          </a:r>
          <a:r>
            <a:rPr kumimoji="1" lang="en-US" altLang="ja-JP" sz="1100"/>
            <a:t>1,000</a:t>
          </a:r>
          <a:r>
            <a:rPr kumimoji="1" lang="ja-JP" altLang="en-US" sz="1100"/>
            <a:t>円未満の端数がある場合は</a:t>
          </a:r>
          <a:r>
            <a:rPr kumimoji="1" lang="en-US" altLang="ja-JP" sz="1100"/>
            <a:t>1,000</a:t>
          </a:r>
          <a:r>
            <a:rPr kumimoji="1" lang="ja-JP" altLang="en-US" sz="1100"/>
            <a:t>円未満を切り捨て、</a:t>
          </a:r>
          <a:r>
            <a:rPr kumimoji="1" lang="en-US" altLang="ja-JP" sz="1100"/>
            <a:t>1,000</a:t>
          </a:r>
          <a:r>
            <a:rPr kumimoji="1" lang="ja-JP" altLang="en-US" sz="1100"/>
            <a:t>円単位で記載してください。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Normal="100" workbookViewId="0">
      <selection activeCell="E9" sqref="E9"/>
    </sheetView>
  </sheetViews>
  <sheetFormatPr defaultRowHeight="13.2" x14ac:dyDescent="0.2"/>
  <cols>
    <col min="1" max="1" width="11.88671875" style="1" customWidth="1"/>
    <col min="2" max="2" width="15.88671875" style="1" customWidth="1"/>
    <col min="3" max="3" width="5.5546875" style="1" customWidth="1"/>
    <col min="4" max="4" width="3.88671875" style="1" customWidth="1"/>
    <col min="5" max="7" width="15.21875" style="1" customWidth="1"/>
    <col min="8" max="8" width="18.5546875" style="1" customWidth="1"/>
    <col min="9" max="9" width="11.33203125" style="1" customWidth="1"/>
    <col min="10" max="10" width="18.5546875" style="1" customWidth="1"/>
    <col min="11" max="11" width="8.88671875" style="1" customWidth="1"/>
    <col min="12" max="16384" width="8.88671875" style="1"/>
  </cols>
  <sheetData>
    <row r="1" spans="1:10" ht="15" customHeight="1" x14ac:dyDescent="0.2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4.200000000000003" customHeight="1" x14ac:dyDescent="0.2">
      <c r="A3" s="24" t="s">
        <v>10</v>
      </c>
      <c r="B3" s="24"/>
      <c r="C3" s="30" t="s">
        <v>4</v>
      </c>
      <c r="D3" s="31"/>
      <c r="E3" s="7" t="s">
        <v>17</v>
      </c>
      <c r="F3" s="7" t="s">
        <v>15</v>
      </c>
      <c r="G3" s="7" t="s">
        <v>38</v>
      </c>
      <c r="H3" s="7" t="s">
        <v>23</v>
      </c>
      <c r="I3" s="7" t="s">
        <v>26</v>
      </c>
      <c r="J3" s="7" t="s">
        <v>43</v>
      </c>
    </row>
    <row r="4" spans="1:10" ht="26.4" x14ac:dyDescent="0.2">
      <c r="A4" s="24"/>
      <c r="B4" s="24"/>
      <c r="C4" s="32" t="s">
        <v>19</v>
      </c>
      <c r="D4" s="32"/>
      <c r="E4" s="5" t="s">
        <v>20</v>
      </c>
      <c r="F4" s="5" t="s">
        <v>7</v>
      </c>
      <c r="G4" s="5" t="s">
        <v>39</v>
      </c>
      <c r="H4" s="5" t="s">
        <v>24</v>
      </c>
      <c r="I4" s="5" t="s">
        <v>29</v>
      </c>
      <c r="J4" s="5" t="s">
        <v>28</v>
      </c>
    </row>
    <row r="5" spans="1:10" ht="25.05" customHeight="1" x14ac:dyDescent="0.2">
      <c r="A5" s="33" t="s">
        <v>8</v>
      </c>
      <c r="B5" s="33"/>
      <c r="C5" s="4">
        <v>1</v>
      </c>
      <c r="D5" s="6" t="s">
        <v>2</v>
      </c>
      <c r="E5" s="37"/>
      <c r="F5" s="2" t="s">
        <v>37</v>
      </c>
      <c r="G5" s="2" t="s">
        <v>37</v>
      </c>
      <c r="H5" s="8">
        <f>C5*E5</f>
        <v>0</v>
      </c>
      <c r="I5" s="12" t="s">
        <v>32</v>
      </c>
      <c r="J5" s="39">
        <f>ROUNDDOWN(H5,-3)</f>
        <v>0</v>
      </c>
    </row>
    <row r="6" spans="1:10" ht="25.05" customHeight="1" x14ac:dyDescent="0.2">
      <c r="A6" s="25" t="s">
        <v>34</v>
      </c>
      <c r="B6" s="3" t="s">
        <v>11</v>
      </c>
      <c r="C6" s="4">
        <v>1</v>
      </c>
      <c r="D6" s="6" t="s">
        <v>2</v>
      </c>
      <c r="E6" s="37"/>
      <c r="F6" s="2" t="s">
        <v>37</v>
      </c>
      <c r="G6" s="2" t="s">
        <v>37</v>
      </c>
      <c r="H6" s="8">
        <f t="shared" ref="H6:H7" si="0">C6*E6</f>
        <v>0</v>
      </c>
      <c r="I6" s="12" t="s">
        <v>14</v>
      </c>
      <c r="J6" s="15">
        <f>H6*0.6</f>
        <v>0</v>
      </c>
    </row>
    <row r="7" spans="1:10" ht="25.05" customHeight="1" x14ac:dyDescent="0.2">
      <c r="A7" s="26"/>
      <c r="B7" s="3" t="s">
        <v>30</v>
      </c>
      <c r="C7" s="4">
        <v>1</v>
      </c>
      <c r="D7" s="6" t="s">
        <v>2</v>
      </c>
      <c r="E7" s="37"/>
      <c r="F7" s="2" t="s">
        <v>37</v>
      </c>
      <c r="G7" s="2" t="s">
        <v>37</v>
      </c>
      <c r="H7" s="8">
        <f t="shared" si="0"/>
        <v>0</v>
      </c>
      <c r="I7" s="12" t="s">
        <v>14</v>
      </c>
      <c r="J7" s="15">
        <f>H7*0.6</f>
        <v>0</v>
      </c>
    </row>
    <row r="8" spans="1:10" ht="25.05" customHeight="1" x14ac:dyDescent="0.2">
      <c r="A8" s="27"/>
      <c r="B8" s="34" t="s">
        <v>45</v>
      </c>
      <c r="C8" s="35"/>
      <c r="D8" s="35"/>
      <c r="E8" s="35"/>
      <c r="F8" s="35"/>
      <c r="G8" s="35"/>
      <c r="H8" s="35"/>
      <c r="I8" s="36"/>
      <c r="J8" s="39">
        <f>ROUNDDOWN(SUM(J5:J7),-3)</f>
        <v>0</v>
      </c>
    </row>
    <row r="9" spans="1:10" ht="36" customHeight="1" x14ac:dyDescent="0.2">
      <c r="A9" s="28" t="s">
        <v>3</v>
      </c>
      <c r="B9" s="3" t="s">
        <v>9</v>
      </c>
      <c r="C9" s="38"/>
      <c r="D9" s="18" t="s">
        <v>6</v>
      </c>
      <c r="E9" s="8"/>
      <c r="F9" s="2" t="s">
        <v>37</v>
      </c>
      <c r="G9" s="8"/>
      <c r="H9" s="8"/>
      <c r="I9" s="13" t="s">
        <v>36</v>
      </c>
      <c r="J9" s="15">
        <f>H9*75%</f>
        <v>0</v>
      </c>
    </row>
    <row r="10" spans="1:10" ht="36" customHeight="1" x14ac:dyDescent="0.2">
      <c r="A10" s="28"/>
      <c r="B10" s="3" t="s">
        <v>13</v>
      </c>
      <c r="C10" s="38"/>
      <c r="D10" s="6" t="s">
        <v>6</v>
      </c>
      <c r="E10" s="8"/>
      <c r="F10" s="2" t="s">
        <v>37</v>
      </c>
      <c r="G10" s="2"/>
      <c r="H10" s="8"/>
      <c r="I10" s="13" t="s">
        <v>36</v>
      </c>
      <c r="J10" s="15">
        <f t="shared" ref="J10:J13" si="1">H10*75%</f>
        <v>0</v>
      </c>
    </row>
    <row r="11" spans="1:10" ht="36" customHeight="1" x14ac:dyDescent="0.2">
      <c r="A11" s="28"/>
      <c r="B11" s="3" t="s">
        <v>16</v>
      </c>
      <c r="C11" s="38"/>
      <c r="D11" s="6" t="s">
        <v>0</v>
      </c>
      <c r="E11" s="8"/>
      <c r="F11" s="9" t="s">
        <v>35</v>
      </c>
      <c r="G11" s="3"/>
      <c r="H11" s="8"/>
      <c r="I11" s="13" t="s">
        <v>36</v>
      </c>
      <c r="J11" s="15">
        <f t="shared" si="1"/>
        <v>0</v>
      </c>
    </row>
    <row r="12" spans="1:10" ht="36" customHeight="1" x14ac:dyDescent="0.2">
      <c r="A12" s="28"/>
      <c r="B12" s="3" t="s">
        <v>5</v>
      </c>
      <c r="C12" s="38"/>
      <c r="D12" s="6" t="s">
        <v>0</v>
      </c>
      <c r="E12" s="8"/>
      <c r="F12" s="10" t="s">
        <v>27</v>
      </c>
      <c r="G12" s="3"/>
      <c r="H12" s="8"/>
      <c r="I12" s="13" t="s">
        <v>36</v>
      </c>
      <c r="J12" s="15">
        <f t="shared" si="1"/>
        <v>0</v>
      </c>
    </row>
    <row r="13" spans="1:10" ht="36" customHeight="1" x14ac:dyDescent="0.2">
      <c r="A13" s="28"/>
      <c r="B13" s="3" t="s">
        <v>41</v>
      </c>
      <c r="C13" s="38"/>
      <c r="D13" s="6" t="s">
        <v>0</v>
      </c>
      <c r="E13" s="8"/>
      <c r="F13" s="9" t="s">
        <v>1</v>
      </c>
      <c r="G13" s="3"/>
      <c r="H13" s="8"/>
      <c r="I13" s="13" t="s">
        <v>36</v>
      </c>
      <c r="J13" s="15">
        <f>H13*75%</f>
        <v>0</v>
      </c>
    </row>
    <row r="14" spans="1:10" ht="36" customHeight="1" x14ac:dyDescent="0.2">
      <c r="A14" s="28"/>
      <c r="B14" s="3" t="s">
        <v>33</v>
      </c>
      <c r="C14" s="38"/>
      <c r="D14" s="6" t="s">
        <v>2</v>
      </c>
      <c r="E14" s="8"/>
      <c r="F14" s="2"/>
      <c r="G14" s="2" t="s">
        <v>37</v>
      </c>
      <c r="H14" s="8"/>
      <c r="I14" s="12" t="s">
        <v>40</v>
      </c>
      <c r="J14" s="15">
        <f>H14*50%</f>
        <v>0</v>
      </c>
    </row>
    <row r="15" spans="1:10" ht="36" customHeight="1" x14ac:dyDescent="0.2">
      <c r="A15" s="28"/>
      <c r="B15" s="19" t="s">
        <v>45</v>
      </c>
      <c r="C15" s="20"/>
      <c r="D15" s="20"/>
      <c r="E15" s="20"/>
      <c r="F15" s="20"/>
      <c r="G15" s="20"/>
      <c r="H15" s="20"/>
      <c r="I15" s="21"/>
      <c r="J15" s="39">
        <f>ROUNDDOWN(SUM(J9:J14),-3)</f>
        <v>0</v>
      </c>
    </row>
    <row r="16" spans="1:10" ht="36" customHeight="1" x14ac:dyDescent="0.2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16">
        <f>J8+J15</f>
        <v>0</v>
      </c>
    </row>
    <row r="17" spans="1:10" ht="16.8" customHeight="1" x14ac:dyDescent="0.2">
      <c r="A17" s="1" t="s">
        <v>47</v>
      </c>
    </row>
    <row r="18" spans="1:10" x14ac:dyDescent="0.2">
      <c r="H18" s="11" t="s">
        <v>22</v>
      </c>
      <c r="I18" s="23"/>
      <c r="J18" s="23"/>
    </row>
  </sheetData>
  <mergeCells count="11">
    <mergeCell ref="A1:J1"/>
    <mergeCell ref="C3:D3"/>
    <mergeCell ref="C4:D4"/>
    <mergeCell ref="A5:B5"/>
    <mergeCell ref="B8:I8"/>
    <mergeCell ref="B15:I15"/>
    <mergeCell ref="A16:I16"/>
    <mergeCell ref="I18:J18"/>
    <mergeCell ref="A3:B4"/>
    <mergeCell ref="A6:A8"/>
    <mergeCell ref="A9:A15"/>
  </mergeCells>
  <phoneticPr fontId="3"/>
  <pageMargins left="0.70866141732283472" right="0.70866141732283472" top="0.74803149606299213" bottom="0.35433070866141736" header="0.31496062992125984" footer="0.31496062992125984"/>
  <pageSetup paperSize="9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topLeftCell="A7" workbookViewId="0">
      <selection activeCell="B15" sqref="B15:I15"/>
    </sheetView>
  </sheetViews>
  <sheetFormatPr defaultRowHeight="13.2" x14ac:dyDescent="0.2"/>
  <cols>
    <col min="1" max="1" width="11.88671875" style="1" customWidth="1"/>
    <col min="2" max="2" width="15.88671875" style="1" customWidth="1"/>
    <col min="3" max="3" width="5.5546875" style="1" customWidth="1"/>
    <col min="4" max="4" width="3.88671875" style="1" customWidth="1"/>
    <col min="5" max="7" width="15.21875" style="1" customWidth="1"/>
    <col min="8" max="8" width="18.5546875" style="1" customWidth="1"/>
    <col min="9" max="9" width="11.33203125" style="1" customWidth="1"/>
    <col min="10" max="10" width="18.5546875" style="1" customWidth="1"/>
    <col min="11" max="11" width="8.88671875" style="1" customWidth="1"/>
    <col min="12" max="16384" width="8.88671875" style="1"/>
  </cols>
  <sheetData>
    <row r="1" spans="1:10" ht="15" customHeight="1" x14ac:dyDescent="0.2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4.200000000000003" customHeight="1" x14ac:dyDescent="0.2">
      <c r="A3" s="24" t="s">
        <v>10</v>
      </c>
      <c r="B3" s="24"/>
      <c r="C3" s="30" t="s">
        <v>4</v>
      </c>
      <c r="D3" s="31"/>
      <c r="E3" s="7" t="s">
        <v>17</v>
      </c>
      <c r="F3" s="7" t="s">
        <v>15</v>
      </c>
      <c r="G3" s="7" t="s">
        <v>38</v>
      </c>
      <c r="H3" s="7" t="s">
        <v>23</v>
      </c>
      <c r="I3" s="7" t="s">
        <v>26</v>
      </c>
      <c r="J3" s="7" t="s">
        <v>43</v>
      </c>
    </row>
    <row r="4" spans="1:10" ht="26.4" x14ac:dyDescent="0.2">
      <c r="A4" s="24"/>
      <c r="B4" s="24"/>
      <c r="C4" s="32" t="s">
        <v>19</v>
      </c>
      <c r="D4" s="32"/>
      <c r="E4" s="5" t="s">
        <v>20</v>
      </c>
      <c r="F4" s="5" t="s">
        <v>7</v>
      </c>
      <c r="G4" s="5" t="s">
        <v>39</v>
      </c>
      <c r="H4" s="5" t="s">
        <v>24</v>
      </c>
      <c r="I4" s="5" t="s">
        <v>29</v>
      </c>
      <c r="J4" s="5" t="s">
        <v>28</v>
      </c>
    </row>
    <row r="5" spans="1:10" ht="28.2" customHeight="1" x14ac:dyDescent="0.2">
      <c r="A5" s="33" t="s">
        <v>42</v>
      </c>
      <c r="B5" s="33"/>
      <c r="C5" s="4">
        <v>1</v>
      </c>
      <c r="D5" s="6" t="s">
        <v>2</v>
      </c>
      <c r="E5" s="3"/>
      <c r="F5" s="2" t="s">
        <v>37</v>
      </c>
      <c r="G5" s="2" t="s">
        <v>37</v>
      </c>
      <c r="H5" s="3"/>
      <c r="I5" s="12" t="s">
        <v>32</v>
      </c>
      <c r="J5" s="14" t="s">
        <v>46</v>
      </c>
    </row>
    <row r="6" spans="1:10" ht="28.2" customHeight="1" x14ac:dyDescent="0.2">
      <c r="A6" s="28" t="s">
        <v>25</v>
      </c>
      <c r="B6" s="3" t="s">
        <v>11</v>
      </c>
      <c r="C6" s="4">
        <v>1</v>
      </c>
      <c r="D6" s="6" t="s">
        <v>2</v>
      </c>
      <c r="E6" s="3"/>
      <c r="F6" s="2" t="s">
        <v>37</v>
      </c>
      <c r="G6" s="2" t="s">
        <v>37</v>
      </c>
      <c r="H6" s="3"/>
      <c r="I6" s="12" t="s">
        <v>14</v>
      </c>
      <c r="J6" s="14"/>
    </row>
    <row r="7" spans="1:10" ht="28.2" customHeight="1" x14ac:dyDescent="0.2">
      <c r="A7" s="28"/>
      <c r="B7" s="3" t="s">
        <v>30</v>
      </c>
      <c r="C7" s="4">
        <v>1</v>
      </c>
      <c r="D7" s="6" t="s">
        <v>2</v>
      </c>
      <c r="E7" s="3"/>
      <c r="F7" s="2" t="s">
        <v>37</v>
      </c>
      <c r="G7" s="2" t="s">
        <v>37</v>
      </c>
      <c r="H7" s="3"/>
      <c r="I7" s="12" t="s">
        <v>14</v>
      </c>
      <c r="J7" s="14"/>
    </row>
    <row r="8" spans="1:10" ht="28.2" customHeight="1" x14ac:dyDescent="0.2">
      <c r="A8" s="28"/>
      <c r="B8" s="34" t="s">
        <v>45</v>
      </c>
      <c r="C8" s="35"/>
      <c r="D8" s="35"/>
      <c r="E8" s="35"/>
      <c r="F8" s="35"/>
      <c r="G8" s="35"/>
      <c r="H8" s="35"/>
      <c r="I8" s="36"/>
      <c r="J8" s="14" t="s">
        <v>46</v>
      </c>
    </row>
    <row r="9" spans="1:10" ht="28.2" customHeight="1" x14ac:dyDescent="0.2">
      <c r="A9" s="28" t="s">
        <v>31</v>
      </c>
      <c r="B9" s="3" t="s">
        <v>9</v>
      </c>
      <c r="C9" s="4"/>
      <c r="D9" s="6" t="s">
        <v>6</v>
      </c>
      <c r="E9" s="3"/>
      <c r="F9" s="2" t="s">
        <v>37</v>
      </c>
      <c r="G9" s="2"/>
      <c r="H9" s="3"/>
      <c r="I9" s="13" t="s">
        <v>36</v>
      </c>
      <c r="J9" s="14"/>
    </row>
    <row r="10" spans="1:10" ht="28.2" customHeight="1" x14ac:dyDescent="0.2">
      <c r="A10" s="28"/>
      <c r="B10" s="3" t="s">
        <v>13</v>
      </c>
      <c r="C10" s="4"/>
      <c r="D10" s="6" t="s">
        <v>6</v>
      </c>
      <c r="E10" s="3"/>
      <c r="F10" s="2" t="s">
        <v>37</v>
      </c>
      <c r="G10" s="2"/>
      <c r="H10" s="3"/>
      <c r="I10" s="13" t="s">
        <v>36</v>
      </c>
      <c r="J10" s="14"/>
    </row>
    <row r="11" spans="1:10" ht="28.2" customHeight="1" x14ac:dyDescent="0.2">
      <c r="A11" s="28"/>
      <c r="B11" s="3" t="s">
        <v>16</v>
      </c>
      <c r="C11" s="4"/>
      <c r="D11" s="6" t="s">
        <v>0</v>
      </c>
      <c r="E11" s="3"/>
      <c r="F11" s="9" t="s">
        <v>35</v>
      </c>
      <c r="G11" s="3"/>
      <c r="H11" s="3"/>
      <c r="I11" s="13" t="s">
        <v>36</v>
      </c>
      <c r="J11" s="14"/>
    </row>
    <row r="12" spans="1:10" ht="28.2" customHeight="1" x14ac:dyDescent="0.2">
      <c r="A12" s="28"/>
      <c r="B12" s="3" t="s">
        <v>5</v>
      </c>
      <c r="C12" s="4"/>
      <c r="D12" s="6" t="s">
        <v>0</v>
      </c>
      <c r="E12" s="3"/>
      <c r="F12" s="10" t="s">
        <v>27</v>
      </c>
      <c r="G12" s="3"/>
      <c r="H12" s="3"/>
      <c r="I12" s="13" t="s">
        <v>36</v>
      </c>
      <c r="J12" s="14"/>
    </row>
    <row r="13" spans="1:10" ht="28.2" customHeight="1" x14ac:dyDescent="0.2">
      <c r="A13" s="28"/>
      <c r="B13" s="3" t="s">
        <v>41</v>
      </c>
      <c r="C13" s="4"/>
      <c r="D13" s="6" t="s">
        <v>0</v>
      </c>
      <c r="E13" s="3"/>
      <c r="F13" s="9" t="s">
        <v>1</v>
      </c>
      <c r="G13" s="3"/>
      <c r="H13" s="3"/>
      <c r="I13" s="13" t="s">
        <v>36</v>
      </c>
      <c r="J13" s="14"/>
    </row>
    <row r="14" spans="1:10" ht="28.2" customHeight="1" x14ac:dyDescent="0.2">
      <c r="A14" s="28"/>
      <c r="B14" s="3" t="s">
        <v>33</v>
      </c>
      <c r="C14" s="4">
        <v>1</v>
      </c>
      <c r="D14" s="6" t="s">
        <v>2</v>
      </c>
      <c r="E14" s="3"/>
      <c r="F14" s="2" t="s">
        <v>37</v>
      </c>
      <c r="G14" s="2" t="s">
        <v>37</v>
      </c>
      <c r="H14" s="3"/>
      <c r="I14" s="12" t="s">
        <v>40</v>
      </c>
      <c r="J14" s="14"/>
    </row>
    <row r="15" spans="1:10" ht="28.2" customHeight="1" x14ac:dyDescent="0.2">
      <c r="A15" s="28"/>
      <c r="B15" s="34" t="s">
        <v>45</v>
      </c>
      <c r="C15" s="35"/>
      <c r="D15" s="35"/>
      <c r="E15" s="35"/>
      <c r="F15" s="35"/>
      <c r="G15" s="35"/>
      <c r="H15" s="35"/>
      <c r="I15" s="36"/>
      <c r="J15" s="14" t="s">
        <v>46</v>
      </c>
    </row>
    <row r="16" spans="1:10" ht="31.8" customHeight="1" x14ac:dyDescent="0.2">
      <c r="A16" s="22" t="s">
        <v>44</v>
      </c>
      <c r="B16" s="22"/>
      <c r="C16" s="22"/>
      <c r="D16" s="22"/>
      <c r="E16" s="22"/>
      <c r="F16" s="22"/>
      <c r="G16" s="22"/>
      <c r="H16" s="22"/>
      <c r="I16" s="22"/>
      <c r="J16" s="17"/>
    </row>
    <row r="17" spans="1:10" ht="16.8" customHeight="1" x14ac:dyDescent="0.2">
      <c r="A17" s="1" t="s">
        <v>47</v>
      </c>
    </row>
    <row r="18" spans="1:10" x14ac:dyDescent="0.2">
      <c r="H18" s="11" t="s">
        <v>22</v>
      </c>
      <c r="I18" s="23" t="s">
        <v>21</v>
      </c>
      <c r="J18" s="23"/>
    </row>
  </sheetData>
  <mergeCells count="11">
    <mergeCell ref="A1:J1"/>
    <mergeCell ref="C3:D3"/>
    <mergeCell ref="C4:D4"/>
    <mergeCell ref="A5:B5"/>
    <mergeCell ref="B8:I8"/>
    <mergeCell ref="B15:I15"/>
    <mergeCell ref="A16:I16"/>
    <mergeCell ref="I18:J18"/>
    <mergeCell ref="A3:B4"/>
    <mergeCell ref="A6:A8"/>
    <mergeCell ref="A9:A1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積算表</vt:lpstr>
      <vt:lpstr>記入要領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100922</dc:creator>
  <cp:lastModifiedBy>101150</cp:lastModifiedBy>
  <cp:lastPrinted>2024-10-28T05:08:45Z</cp:lastPrinted>
  <dcterms:created xsi:type="dcterms:W3CDTF">2018-07-25T02:37:12Z</dcterms:created>
  <dcterms:modified xsi:type="dcterms:W3CDTF">2024-10-28T05:08:54Z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2023-11-01T01:59:44Z</vt:filetime>
  </property>
</Properties>
</file>