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36ajlJ1ZXJeAHdbFUnIIyxDFTVBgBjLoJA5qn1FCdIZRWII0/o88dLRMG986g8MaVF6MwcjA5aGyMUSQrGfog==" workbookSaltValue="rIQtcQnR4VJu61WeIBTByA==" workbookSpinCount="100000"/>
  <bookViews>
    <workbookView xWindow="0" yWindow="0" windowWidth="28800" windowHeight="119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<sst xmlns="http://schemas.openxmlformats.org/spreadsheetml/2006/main" xmlns:r="http://schemas.openxmlformats.org/officeDocument/2006/relationships" count="111" uniqueCount="111">
  <si>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</si>
  <si>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</si>
  <si>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</si>
  <si>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</si>
  <si>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</si>
  <si>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</si>
  <si>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</si>
  <si>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</si>
  <si>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</si>
  <si>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</si>
  <si>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</si>
  <si>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</si>
  <si>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</si>
  <si>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</si>
  <si>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</si>
  <si>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</si>
  <si>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</si>
  <si>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</si>
  <si>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</si>
  <si>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</si>
  <si>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</si>
  <si>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</si>
  <si>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</si>
  <si>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</si>
  <si>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</si>
  <si>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</si>
  <si>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</si>
  <si>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</si>
  <si>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</si>
  <si>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</si>
  <si>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</si>
  <si>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</si>
  <si>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</si>
  <si>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</si>
  <si>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経常収支比率ついては、本年度は給水収益が減少しているが、施設に係る費用についても減少したため、単年度収支は黒字であることを示す100％超となり、概ね健全な経営状況を保っている。（令和2年度は収益認識に関する会計基準の変更により、料金収入や有収水量が例年と比べ1ヶ月分多く計上されている。）
・企業債残高対給水収益比率では、類似団体よりも高く、企業債の残高が多くなっている。これは、当市が簡易水道事業を上水道事業と一本の会計で経理していることにより、簡易水道事業の企業債償還に係る一般会計負担分が残高に多く含まれているためであり、類似団体との比較が難しく、一概に高いとは判断できない。
・給水原価については、類似団体よりも低く抑えられている。
・施設利用率は、本年度は前年度に比べ下がっている。今後も、適正な規模へのダウンサイジングや施設の統廃合を引き続き検討していくこととする。(令和2年度は収益認識基準の変更の影響により、1日平均配水量の算出基礎数値が1ヶ月分多くなっている。)
・有収率は、計画的な漏水調査の実施と当該箇所の改修、老朽管対策と合わせ、改善に向けた努力を続けているが、本年度は、ほぼ横ばいの傾向にある。</t>
    <rPh sb="29" eb="31">
      <t>シセツ</t>
    </rPh>
    <rPh sb="32" eb="33">
      <t>カカ</t>
    </rPh>
    <rPh sb="34" eb="36">
      <t>ヒヨウ</t>
    </rPh>
    <rPh sb="41" eb="43">
      <t>ゲンショウ</t>
    </rPh>
    <phoneticPr fontId="1"/>
  </si>
  <si>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</si>
  <si>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</si>
  <si>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</si>
  <si>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</si>
  <si>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</si>
  <si>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</si>
  <si>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</si>
  <si>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</si>
  <si>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</si>
  <si>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</si>
  <si>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</si>
  <si>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</si>
  <si>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</si>
  <si>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</si>
  <si>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</si>
  <si>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</si>
  <si>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</si>
  <si>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</si>
  <si>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</si>
  <si>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</si>
  <si>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</si>
  <si>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</si>
  <si>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</si>
  <si>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</si>
  <si>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</si>
  <si>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</si>
  <si>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</si>
  <si>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</si>
  <si>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</si>
  <si>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</si>
  <si>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</si>
  <si>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</si>
  <si>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</si>
  <si>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</si>
  <si>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</si>
  <si>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</si>
  <si>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</si>
  <si>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</si>
  <si>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</si>
  <si>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</si>
  <si>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</si>
  <si>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</si>
  <si>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</si>
  <si>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</si>
  <si>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</si>
  <si>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</si>
  <si>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</si>
  <si>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</si>
  <si>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</si>
  <si>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</si>
  <si>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</si>
  <si>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</si>
  <si>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</si>
  <si>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</si>
  <si>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</si>
  <si>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</si>
  <si>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</si>
  <si>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</si>
  <si>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</si>
  <si>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</si>
  <si>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</si>
  <si>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</si>
  <si>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</si>
  <si>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</si>
  <si>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</si>
  <si>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</si>
  <si>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</si>
  <si>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</si>
  <si>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</si>
  <si>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</si>
  <si>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</si>
  <si>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</si>
  <si>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</si>
  <si>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</si>
  <si>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管路経年化率は、老朽管対策の成果が平成30年度から数値に表れ始め、類似団体よりも低く推移している。ただ、当市の管路の多くは、古い設計指針、資材により設置されており、また、中越大震災、中越沖地震、東日本大震災と度重なる地震の影響を受け、実耐用年数は法定耐用年数の40年より短くなるものと見込んでいる。こうしたことから、耐用年数だけでなく漏水の発生頻度など老朽具合を的確に把握しつつ、平成28年度に策定した「魚沼市水道事業経営戦略」に基づき、引き続き適切な更新投資を実施することとする。</t>
  </si>
  <si>
    <t>・現状では、低い給水原価に抑えることができ、概ね健全な経営状況といえる。一方、施設の老朽化は数値以上に進行していると考えられ、広域化・共同化を視野に入れつつ適切な更新投資についてスピード感を持って取り組む状況である。　　　　　　　　　　　　　　　　　　　　　　　　　　　　　　　　　　　　　　　　　　　　　　　　　　　　　・平成28年度に策定した「魚沼市水道事業経営戦略」の進捗管理や計画見直しを行いながら、経営の質と効率化を高め、各種数値の改善とともに市民サービスの安定的な継続が図られるよう運営するものとす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</si>
</sst>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0.56000000000000005</c:v>
                </c:pt>
                <c:pt idx="2">
                  <c:v>0.47</c:v>
                </c:pt>
                <c:pt idx="3">
                  <c:v>0.33</c:v>
                </c:pt>
                <c:pt idx="4">
                  <c:v>0.38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55.49</c:v>
                </c:pt>
                <c:pt idx="1">
                  <c:v>61.73</c:v>
                </c:pt>
                <c:pt idx="2">
                  <c:v>56.66</c:v>
                </c:pt>
                <c:pt idx="3">
                  <c:v>55.52</c:v>
                </c:pt>
                <c:pt idx="4">
                  <c:v>52.93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72.569999999999993</c:v>
                </c:pt>
                <c:pt idx="1">
                  <c:v>70.75</c:v>
                </c:pt>
                <c:pt idx="2">
                  <c:v>69.95</c:v>
                </c:pt>
                <c:pt idx="3">
                  <c:v>70.48</c:v>
                </c:pt>
                <c:pt idx="4">
                  <c:v>71.27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107.25</c:v>
                </c:pt>
                <c:pt idx="1">
                  <c:v>114.49</c:v>
                </c:pt>
                <c:pt idx="2">
                  <c:v>107.76</c:v>
                </c:pt>
                <c:pt idx="3">
                  <c:v>100.59</c:v>
                </c:pt>
                <c:pt idx="4">
                  <c:v>111.2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46.62</c:v>
                </c:pt>
                <c:pt idx="1">
                  <c:v>48.02</c:v>
                </c:pt>
                <c:pt idx="2">
                  <c:v>49.21</c:v>
                </c:pt>
                <c:pt idx="3">
                  <c:v>50.9</c:v>
                </c:pt>
                <c:pt idx="4">
                  <c:v>52.24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16.53</c:v>
                </c:pt>
                <c:pt idx="1">
                  <c:v>15.41</c:v>
                </c:pt>
                <c:pt idx="2">
                  <c:v>17.27</c:v>
                </c:pt>
                <c:pt idx="3">
                  <c:v>18.87</c:v>
                </c:pt>
                <c:pt idx="4">
                  <c:v>19.23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230.93</c:v>
                </c:pt>
                <c:pt idx="1">
                  <c:v>207.31</c:v>
                </c:pt>
                <c:pt idx="2">
                  <c:v>215.14</c:v>
                </c:pt>
                <c:pt idx="3">
                  <c:v>197.72</c:v>
                </c:pt>
                <c:pt idx="4">
                  <c:v>155.86000000000001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562.13</c:v>
                </c:pt>
                <c:pt idx="1">
                  <c:v>544.1</c:v>
                </c:pt>
                <c:pt idx="2">
                  <c:v>552.82000000000005</c:v>
                </c:pt>
                <c:pt idx="3">
                  <c:v>531.34</c:v>
                </c:pt>
                <c:pt idx="4">
                  <c:v>529.9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c:v>
                </c:pt>
                <c:pt idx="1">
                  <c:v>87.35</c:v>
                </c:pt>
                <c:pt idx="2">
                  <c:v>86.1</c:v>
                </c:pt>
                <c:pt idx="3">
                  <c:v>79.02</c:v>
                </c:pt>
                <c:pt idx="4">
                  <c:v>85.87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155.93</c:v>
                </c:pt>
                <c:pt idx="1">
                  <c:v>141.82</c:v>
                </c:pt>
                <c:pt idx="2">
                  <c:v>154.02000000000001</c:v>
                </c:pt>
                <c:pt idx="3">
                  <c:v>168.23</c:v>
                </c:pt>
                <c:pt idx="4">
                  <c:v>155.15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K14" sqref="BK1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33149</v>
      </c>
      <c r="AM8" s="29"/>
      <c r="AN8" s="29"/>
      <c r="AO8" s="29"/>
      <c r="AP8" s="29"/>
      <c r="AQ8" s="29"/>
      <c r="AR8" s="29"/>
      <c r="AS8" s="29"/>
      <c r="AT8" s="7">
        <f>データ!$S$6</f>
        <v>946.76</v>
      </c>
      <c r="AU8" s="15"/>
      <c r="AV8" s="15"/>
      <c r="AW8" s="15"/>
      <c r="AX8" s="15"/>
      <c r="AY8" s="15"/>
      <c r="AZ8" s="15"/>
      <c r="BA8" s="15"/>
      <c r="BB8" s="27">
        <f>データ!$T$6</f>
        <v>35.01</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71.75</v>
      </c>
      <c r="J10" s="15"/>
      <c r="K10" s="15"/>
      <c r="L10" s="15"/>
      <c r="M10" s="15"/>
      <c r="N10" s="15"/>
      <c r="O10" s="24"/>
      <c r="P10" s="27">
        <f>データ!$P$6</f>
        <v>98.14</v>
      </c>
      <c r="Q10" s="27"/>
      <c r="R10" s="27"/>
      <c r="S10" s="27"/>
      <c r="T10" s="27"/>
      <c r="U10" s="27"/>
      <c r="V10" s="27"/>
      <c r="W10" s="29">
        <f>データ!$Q$6</f>
        <v>2574</v>
      </c>
      <c r="X10" s="29"/>
      <c r="Y10" s="29"/>
      <c r="Z10" s="29"/>
      <c r="AA10" s="29"/>
      <c r="AB10" s="29"/>
      <c r="AC10" s="29"/>
      <c r="AD10" s="2"/>
      <c r="AE10" s="2"/>
      <c r="AF10" s="2"/>
      <c r="AG10" s="2"/>
      <c r="AH10" s="2"/>
      <c r="AI10" s="2"/>
      <c r="AJ10" s="2"/>
      <c r="AK10" s="2"/>
      <c r="AL10" s="29">
        <f>データ!$U$6</f>
        <v>32265</v>
      </c>
      <c r="AM10" s="29"/>
      <c r="AN10" s="29"/>
      <c r="AO10" s="29"/>
      <c r="AP10" s="29"/>
      <c r="AQ10" s="29"/>
      <c r="AR10" s="29"/>
      <c r="AS10" s="29"/>
      <c r="AT10" s="7">
        <f>データ!$V$6</f>
        <v>68.540000000000006</v>
      </c>
      <c r="AU10" s="15"/>
      <c r="AV10" s="15"/>
      <c r="AW10" s="15"/>
      <c r="AX10" s="15"/>
      <c r="AY10" s="15"/>
      <c r="AZ10" s="15"/>
      <c r="BA10" s="15"/>
      <c r="BB10" s="27">
        <f>データ!$W$6</f>
        <v>470.75</v>
      </c>
      <c r="BC10" s="27"/>
      <c r="BD10" s="27"/>
      <c r="BE10" s="27"/>
      <c r="BF10" s="27"/>
      <c r="BG10" s="27"/>
      <c r="BH10" s="27"/>
      <c r="BI10" s="27"/>
      <c r="BJ10" s="2"/>
      <c r="BK10" s="2"/>
      <c r="BL10" s="38" t="s">
        <v>36</v>
      </c>
      <c r="BM10" s="49"/>
      <c r="BN10" s="57" t="s">
        <v>37</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34</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6</v>
      </c>
      <c r="J84" s="12" t="s">
        <v>28</v>
      </c>
      <c r="K84" s="12" t="s">
        <v>50</v>
      </c>
      <c r="L84" s="12" t="s">
        <v>52</v>
      </c>
      <c r="M84" s="12" t="s">
        <v>32</v>
      </c>
      <c r="N84" s="12" t="s">
        <v>54</v>
      </c>
      <c r="O84" s="12" t="s">
        <v>56</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OqDl8bFYN3DL5VawL8leq8644mQvKrisB7/BT2h22NGZNugzhIKwU9yxv0MnowjyFrNuD2mtNd1JdVb1O/KXOQ==" saltValue="f+3kNE2fpEcoNNkO1JfZf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59</v>
      </c>
      <c r="D3" s="70" t="s">
        <v>60</v>
      </c>
      <c r="E3" s="70" t="s">
        <v>2</v>
      </c>
      <c r="F3" s="70" t="s">
        <v>1</v>
      </c>
      <c r="G3" s="70" t="s">
        <v>24</v>
      </c>
      <c r="H3" s="77" t="s">
        <v>29</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61</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63</v>
      </c>
      <c r="BF4" s="87"/>
      <c r="BG4" s="87"/>
      <c r="BH4" s="87"/>
      <c r="BI4" s="87"/>
      <c r="BJ4" s="87"/>
      <c r="BK4" s="87"/>
      <c r="BL4" s="87"/>
      <c r="BM4" s="87"/>
      <c r="BN4" s="87"/>
      <c r="BO4" s="87"/>
      <c r="BP4" s="87" t="s">
        <v>35</v>
      </c>
      <c r="BQ4" s="87"/>
      <c r="BR4" s="87"/>
      <c r="BS4" s="87"/>
      <c r="BT4" s="87"/>
      <c r="BU4" s="87"/>
      <c r="BV4" s="87"/>
      <c r="BW4" s="87"/>
      <c r="BX4" s="87"/>
      <c r="BY4" s="87"/>
      <c r="BZ4" s="87"/>
      <c r="CA4" s="87" t="s">
        <v>64</v>
      </c>
      <c r="CB4" s="87"/>
      <c r="CC4" s="87"/>
      <c r="CD4" s="87"/>
      <c r="CE4" s="87"/>
      <c r="CF4" s="87"/>
      <c r="CG4" s="87"/>
      <c r="CH4" s="87"/>
      <c r="CI4" s="87"/>
      <c r="CJ4" s="87"/>
      <c r="CK4" s="87"/>
      <c r="CL4" s="87" t="s">
        <v>66</v>
      </c>
      <c r="CM4" s="87"/>
      <c r="CN4" s="87"/>
      <c r="CO4" s="87"/>
      <c r="CP4" s="87"/>
      <c r="CQ4" s="87"/>
      <c r="CR4" s="87"/>
      <c r="CS4" s="87"/>
      <c r="CT4" s="87"/>
      <c r="CU4" s="87"/>
      <c r="CV4" s="87"/>
      <c r="CW4" s="87" t="s">
        <v>67</v>
      </c>
      <c r="CX4" s="87"/>
      <c r="CY4" s="87"/>
      <c r="CZ4" s="87"/>
      <c r="DA4" s="87"/>
      <c r="DB4" s="87"/>
      <c r="DC4" s="87"/>
      <c r="DD4" s="87"/>
      <c r="DE4" s="87"/>
      <c r="DF4" s="87"/>
      <c r="DG4" s="87"/>
      <c r="DH4" s="87" t="s">
        <v>68</v>
      </c>
      <c r="DI4" s="87"/>
      <c r="DJ4" s="87"/>
      <c r="DK4" s="87"/>
      <c r="DL4" s="87"/>
      <c r="DM4" s="87"/>
      <c r="DN4" s="87"/>
      <c r="DO4" s="87"/>
      <c r="DP4" s="87"/>
      <c r="DQ4" s="87"/>
      <c r="DR4" s="87"/>
      <c r="DS4" s="87" t="s">
        <v>62</v>
      </c>
      <c r="DT4" s="87"/>
      <c r="DU4" s="87"/>
      <c r="DV4" s="87"/>
      <c r="DW4" s="87"/>
      <c r="DX4" s="87"/>
      <c r="DY4" s="87"/>
      <c r="DZ4" s="87"/>
      <c r="EA4" s="87"/>
      <c r="EB4" s="87"/>
      <c r="EC4" s="87"/>
      <c r="ED4" s="87" t="s">
        <v>69</v>
      </c>
      <c r="EE4" s="87"/>
      <c r="EF4" s="87"/>
      <c r="EG4" s="87"/>
      <c r="EH4" s="87"/>
      <c r="EI4" s="87"/>
      <c r="EJ4" s="87"/>
      <c r="EK4" s="87"/>
      <c r="EL4" s="87"/>
      <c r="EM4" s="87"/>
      <c r="EN4" s="87"/>
    </row>
    <row r="5" spans="1:144">
      <c r="A5" s="68" t="s">
        <v>27</v>
      </c>
      <c r="B5" s="72"/>
      <c r="C5" s="72"/>
      <c r="D5" s="72"/>
      <c r="E5" s="72"/>
      <c r="F5" s="72"/>
      <c r="G5" s="72"/>
      <c r="H5" s="79" t="s">
        <v>58</v>
      </c>
      <c r="I5" s="79" t="s">
        <v>70</v>
      </c>
      <c r="J5" s="79" t="s">
        <v>71</v>
      </c>
      <c r="K5" s="79" t="s">
        <v>72</v>
      </c>
      <c r="L5" s="79" t="s">
        <v>73</v>
      </c>
      <c r="M5" s="79" t="s">
        <v>3</v>
      </c>
      <c r="N5" s="79" t="s">
        <v>74</v>
      </c>
      <c r="O5" s="79" t="s">
        <v>75</v>
      </c>
      <c r="P5" s="79" t="s">
        <v>76</v>
      </c>
      <c r="Q5" s="79" t="s">
        <v>77</v>
      </c>
      <c r="R5" s="79" t="s">
        <v>78</v>
      </c>
      <c r="S5" s="79" t="s">
        <v>79</v>
      </c>
      <c r="T5" s="79" t="s">
        <v>65</v>
      </c>
      <c r="U5" s="79" t="s">
        <v>80</v>
      </c>
      <c r="V5" s="79" t="s">
        <v>81</v>
      </c>
      <c r="W5" s="79" t="s">
        <v>82</v>
      </c>
      <c r="X5" s="79" t="s">
        <v>83</v>
      </c>
      <c r="Y5" s="79" t="s">
        <v>84</v>
      </c>
      <c r="Z5" s="79" t="s">
        <v>85</v>
      </c>
      <c r="AA5" s="79" t="s">
        <v>86</v>
      </c>
      <c r="AB5" s="79" t="s">
        <v>87</v>
      </c>
      <c r="AC5" s="79" t="s">
        <v>89</v>
      </c>
      <c r="AD5" s="79" t="s">
        <v>90</v>
      </c>
      <c r="AE5" s="79" t="s">
        <v>91</v>
      </c>
      <c r="AF5" s="79" t="s">
        <v>92</v>
      </c>
      <c r="AG5" s="79" t="s">
        <v>93</v>
      </c>
      <c r="AH5" s="79" t="s">
        <v>44</v>
      </c>
      <c r="AI5" s="79" t="s">
        <v>83</v>
      </c>
      <c r="AJ5" s="79" t="s">
        <v>84</v>
      </c>
      <c r="AK5" s="79" t="s">
        <v>85</v>
      </c>
      <c r="AL5" s="79" t="s">
        <v>86</v>
      </c>
      <c r="AM5" s="79" t="s">
        <v>87</v>
      </c>
      <c r="AN5" s="79" t="s">
        <v>89</v>
      </c>
      <c r="AO5" s="79" t="s">
        <v>90</v>
      </c>
      <c r="AP5" s="79" t="s">
        <v>91</v>
      </c>
      <c r="AQ5" s="79" t="s">
        <v>92</v>
      </c>
      <c r="AR5" s="79" t="s">
        <v>93</v>
      </c>
      <c r="AS5" s="79" t="s">
        <v>88</v>
      </c>
      <c r="AT5" s="79" t="s">
        <v>83</v>
      </c>
      <c r="AU5" s="79" t="s">
        <v>84</v>
      </c>
      <c r="AV5" s="79" t="s">
        <v>85</v>
      </c>
      <c r="AW5" s="79" t="s">
        <v>86</v>
      </c>
      <c r="AX5" s="79" t="s">
        <v>87</v>
      </c>
      <c r="AY5" s="79" t="s">
        <v>89</v>
      </c>
      <c r="AZ5" s="79" t="s">
        <v>90</v>
      </c>
      <c r="BA5" s="79" t="s">
        <v>91</v>
      </c>
      <c r="BB5" s="79" t="s">
        <v>92</v>
      </c>
      <c r="BC5" s="79" t="s">
        <v>93</v>
      </c>
      <c r="BD5" s="79" t="s">
        <v>88</v>
      </c>
      <c r="BE5" s="79" t="s">
        <v>83</v>
      </c>
      <c r="BF5" s="79" t="s">
        <v>84</v>
      </c>
      <c r="BG5" s="79" t="s">
        <v>85</v>
      </c>
      <c r="BH5" s="79" t="s">
        <v>86</v>
      </c>
      <c r="BI5" s="79" t="s">
        <v>87</v>
      </c>
      <c r="BJ5" s="79" t="s">
        <v>89</v>
      </c>
      <c r="BK5" s="79" t="s">
        <v>90</v>
      </c>
      <c r="BL5" s="79" t="s">
        <v>91</v>
      </c>
      <c r="BM5" s="79" t="s">
        <v>92</v>
      </c>
      <c r="BN5" s="79" t="s">
        <v>93</v>
      </c>
      <c r="BO5" s="79" t="s">
        <v>88</v>
      </c>
      <c r="BP5" s="79" t="s">
        <v>83</v>
      </c>
      <c r="BQ5" s="79" t="s">
        <v>84</v>
      </c>
      <c r="BR5" s="79" t="s">
        <v>85</v>
      </c>
      <c r="BS5" s="79" t="s">
        <v>86</v>
      </c>
      <c r="BT5" s="79" t="s">
        <v>87</v>
      </c>
      <c r="BU5" s="79" t="s">
        <v>89</v>
      </c>
      <c r="BV5" s="79" t="s">
        <v>90</v>
      </c>
      <c r="BW5" s="79" t="s">
        <v>91</v>
      </c>
      <c r="BX5" s="79" t="s">
        <v>92</v>
      </c>
      <c r="BY5" s="79" t="s">
        <v>93</v>
      </c>
      <c r="BZ5" s="79" t="s">
        <v>88</v>
      </c>
      <c r="CA5" s="79" t="s">
        <v>83</v>
      </c>
      <c r="CB5" s="79" t="s">
        <v>84</v>
      </c>
      <c r="CC5" s="79" t="s">
        <v>85</v>
      </c>
      <c r="CD5" s="79" t="s">
        <v>86</v>
      </c>
      <c r="CE5" s="79" t="s">
        <v>87</v>
      </c>
      <c r="CF5" s="79" t="s">
        <v>89</v>
      </c>
      <c r="CG5" s="79" t="s">
        <v>90</v>
      </c>
      <c r="CH5" s="79" t="s">
        <v>91</v>
      </c>
      <c r="CI5" s="79" t="s">
        <v>92</v>
      </c>
      <c r="CJ5" s="79" t="s">
        <v>93</v>
      </c>
      <c r="CK5" s="79" t="s">
        <v>88</v>
      </c>
      <c r="CL5" s="79" t="s">
        <v>83</v>
      </c>
      <c r="CM5" s="79" t="s">
        <v>84</v>
      </c>
      <c r="CN5" s="79" t="s">
        <v>85</v>
      </c>
      <c r="CO5" s="79" t="s">
        <v>86</v>
      </c>
      <c r="CP5" s="79" t="s">
        <v>87</v>
      </c>
      <c r="CQ5" s="79" t="s">
        <v>89</v>
      </c>
      <c r="CR5" s="79" t="s">
        <v>90</v>
      </c>
      <c r="CS5" s="79" t="s">
        <v>91</v>
      </c>
      <c r="CT5" s="79" t="s">
        <v>92</v>
      </c>
      <c r="CU5" s="79" t="s">
        <v>93</v>
      </c>
      <c r="CV5" s="79" t="s">
        <v>88</v>
      </c>
      <c r="CW5" s="79" t="s">
        <v>83</v>
      </c>
      <c r="CX5" s="79" t="s">
        <v>84</v>
      </c>
      <c r="CY5" s="79" t="s">
        <v>85</v>
      </c>
      <c r="CZ5" s="79" t="s">
        <v>86</v>
      </c>
      <c r="DA5" s="79" t="s">
        <v>87</v>
      </c>
      <c r="DB5" s="79" t="s">
        <v>89</v>
      </c>
      <c r="DC5" s="79" t="s">
        <v>90</v>
      </c>
      <c r="DD5" s="79" t="s">
        <v>91</v>
      </c>
      <c r="DE5" s="79" t="s">
        <v>92</v>
      </c>
      <c r="DF5" s="79" t="s">
        <v>93</v>
      </c>
      <c r="DG5" s="79" t="s">
        <v>88</v>
      </c>
      <c r="DH5" s="79" t="s">
        <v>83</v>
      </c>
      <c r="DI5" s="79" t="s">
        <v>84</v>
      </c>
      <c r="DJ5" s="79" t="s">
        <v>85</v>
      </c>
      <c r="DK5" s="79" t="s">
        <v>86</v>
      </c>
      <c r="DL5" s="79" t="s">
        <v>87</v>
      </c>
      <c r="DM5" s="79" t="s">
        <v>89</v>
      </c>
      <c r="DN5" s="79" t="s">
        <v>90</v>
      </c>
      <c r="DO5" s="79" t="s">
        <v>91</v>
      </c>
      <c r="DP5" s="79" t="s">
        <v>92</v>
      </c>
      <c r="DQ5" s="79" t="s">
        <v>93</v>
      </c>
      <c r="DR5" s="79" t="s">
        <v>88</v>
      </c>
      <c r="DS5" s="79" t="s">
        <v>83</v>
      </c>
      <c r="DT5" s="79" t="s">
        <v>84</v>
      </c>
      <c r="DU5" s="79" t="s">
        <v>85</v>
      </c>
      <c r="DV5" s="79" t="s">
        <v>86</v>
      </c>
      <c r="DW5" s="79" t="s">
        <v>87</v>
      </c>
      <c r="DX5" s="79" t="s">
        <v>89</v>
      </c>
      <c r="DY5" s="79" t="s">
        <v>90</v>
      </c>
      <c r="DZ5" s="79" t="s">
        <v>91</v>
      </c>
      <c r="EA5" s="79" t="s">
        <v>92</v>
      </c>
      <c r="EB5" s="79" t="s">
        <v>93</v>
      </c>
      <c r="EC5" s="79" t="s">
        <v>88</v>
      </c>
      <c r="ED5" s="79" t="s">
        <v>83</v>
      </c>
      <c r="EE5" s="79" t="s">
        <v>84</v>
      </c>
      <c r="EF5" s="79" t="s">
        <v>85</v>
      </c>
      <c r="EG5" s="79" t="s">
        <v>86</v>
      </c>
      <c r="EH5" s="79" t="s">
        <v>87</v>
      </c>
      <c r="EI5" s="79" t="s">
        <v>89</v>
      </c>
      <c r="EJ5" s="79" t="s">
        <v>90</v>
      </c>
      <c r="EK5" s="79" t="s">
        <v>91</v>
      </c>
      <c r="EL5" s="79" t="s">
        <v>92</v>
      </c>
      <c r="EM5" s="79" t="s">
        <v>93</v>
      </c>
      <c r="EN5" s="79" t="s">
        <v>88</v>
      </c>
    </row>
    <row r="6" spans="1:144" s="67" customFormat="1">
      <c r="A6" s="68" t="s">
        <v>94</v>
      </c>
      <c r="B6" s="73">
        <f t="shared" ref="B6:W6" si="1">B7</f>
        <v>2023</v>
      </c>
      <c r="C6" s="73">
        <f t="shared" si="1"/>
        <v>152251</v>
      </c>
      <c r="D6" s="73">
        <f t="shared" si="1"/>
        <v>46</v>
      </c>
      <c r="E6" s="73">
        <f t="shared" si="1"/>
        <v>1</v>
      </c>
      <c r="F6" s="73">
        <f t="shared" si="1"/>
        <v>0</v>
      </c>
      <c r="G6" s="73">
        <f t="shared" si="1"/>
        <v>1</v>
      </c>
      <c r="H6" s="73" t="str">
        <f t="shared" si="1"/>
        <v>新潟県　魚沼市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71.75</v>
      </c>
      <c r="P6" s="82">
        <f t="shared" si="1"/>
        <v>98.14</v>
      </c>
      <c r="Q6" s="82">
        <f t="shared" si="1"/>
        <v>2574</v>
      </c>
      <c r="R6" s="82">
        <f t="shared" si="1"/>
        <v>33149</v>
      </c>
      <c r="S6" s="82">
        <f t="shared" si="1"/>
        <v>946.76</v>
      </c>
      <c r="T6" s="82">
        <f t="shared" si="1"/>
        <v>35.01</v>
      </c>
      <c r="U6" s="82">
        <f t="shared" si="1"/>
        <v>32265</v>
      </c>
      <c r="V6" s="82">
        <f t="shared" si="1"/>
        <v>68.540000000000006</v>
      </c>
      <c r="W6" s="82">
        <f t="shared" si="1"/>
        <v>470.75</v>
      </c>
      <c r="X6" s="88">
        <f t="shared" ref="X6:AG6" si="2">IF(X7="",NA(),X7)</f>
        <v>107.25</v>
      </c>
      <c r="Y6" s="88">
        <f t="shared" si="2"/>
        <v>114.49</v>
      </c>
      <c r="Z6" s="88">
        <f t="shared" si="2"/>
        <v>107.76</v>
      </c>
      <c r="AA6" s="88">
        <f t="shared" si="2"/>
        <v>100.59</v>
      </c>
      <c r="AB6" s="88">
        <f t="shared" si="2"/>
        <v>111.2</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230.93</v>
      </c>
      <c r="AU6" s="88">
        <f t="shared" si="4"/>
        <v>207.31</v>
      </c>
      <c r="AV6" s="88">
        <f t="shared" si="4"/>
        <v>215.14</v>
      </c>
      <c r="AW6" s="88">
        <f t="shared" si="4"/>
        <v>197.72</v>
      </c>
      <c r="AX6" s="88">
        <f t="shared" si="4"/>
        <v>155.86000000000001</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562.13</v>
      </c>
      <c r="BF6" s="88">
        <f t="shared" si="5"/>
        <v>544.1</v>
      </c>
      <c r="BG6" s="88">
        <f t="shared" si="5"/>
        <v>552.82000000000005</v>
      </c>
      <c r="BH6" s="88">
        <f t="shared" si="5"/>
        <v>531.34</v>
      </c>
      <c r="BI6" s="88">
        <f t="shared" si="5"/>
        <v>529.9</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85</v>
      </c>
      <c r="BQ6" s="88">
        <f t="shared" si="6"/>
        <v>87.35</v>
      </c>
      <c r="BR6" s="88">
        <f t="shared" si="6"/>
        <v>86.1</v>
      </c>
      <c r="BS6" s="88">
        <f t="shared" si="6"/>
        <v>79.02</v>
      </c>
      <c r="BT6" s="88">
        <f t="shared" si="6"/>
        <v>85.87</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155.93</v>
      </c>
      <c r="CB6" s="88">
        <f t="shared" si="7"/>
        <v>141.82</v>
      </c>
      <c r="CC6" s="88">
        <f t="shared" si="7"/>
        <v>154.02000000000001</v>
      </c>
      <c r="CD6" s="88">
        <f t="shared" si="7"/>
        <v>168.23</v>
      </c>
      <c r="CE6" s="88">
        <f t="shared" si="7"/>
        <v>155.15</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55.49</v>
      </c>
      <c r="CM6" s="88">
        <f t="shared" si="8"/>
        <v>61.73</v>
      </c>
      <c r="CN6" s="88">
        <f t="shared" si="8"/>
        <v>56.66</v>
      </c>
      <c r="CO6" s="88">
        <f t="shared" si="8"/>
        <v>55.52</v>
      </c>
      <c r="CP6" s="88">
        <f t="shared" si="8"/>
        <v>52.93</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72.569999999999993</v>
      </c>
      <c r="CX6" s="88">
        <f t="shared" si="9"/>
        <v>70.75</v>
      </c>
      <c r="CY6" s="88">
        <f t="shared" si="9"/>
        <v>69.95</v>
      </c>
      <c r="CZ6" s="88">
        <f t="shared" si="9"/>
        <v>70.48</v>
      </c>
      <c r="DA6" s="88">
        <f t="shared" si="9"/>
        <v>71.27</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46.62</v>
      </c>
      <c r="DI6" s="88">
        <f t="shared" si="10"/>
        <v>48.02</v>
      </c>
      <c r="DJ6" s="88">
        <f t="shared" si="10"/>
        <v>49.21</v>
      </c>
      <c r="DK6" s="88">
        <f t="shared" si="10"/>
        <v>50.9</v>
      </c>
      <c r="DL6" s="88">
        <f t="shared" si="10"/>
        <v>52.24</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16.53</v>
      </c>
      <c r="DT6" s="88">
        <f t="shared" si="11"/>
        <v>15.41</v>
      </c>
      <c r="DU6" s="88">
        <f t="shared" si="11"/>
        <v>17.27</v>
      </c>
      <c r="DV6" s="88">
        <f t="shared" si="11"/>
        <v>18.87</v>
      </c>
      <c r="DW6" s="88">
        <f t="shared" si="11"/>
        <v>19.23</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0.55000000000000004</v>
      </c>
      <c r="EE6" s="88">
        <f t="shared" si="12"/>
        <v>0.56000000000000005</v>
      </c>
      <c r="EF6" s="88">
        <f t="shared" si="12"/>
        <v>0.47</v>
      </c>
      <c r="EG6" s="88">
        <f t="shared" si="12"/>
        <v>0.33</v>
      </c>
      <c r="EH6" s="88">
        <f t="shared" si="12"/>
        <v>0.38</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152251</v>
      </c>
      <c r="D7" s="74">
        <v>46</v>
      </c>
      <c r="E7" s="74">
        <v>1</v>
      </c>
      <c r="F7" s="74">
        <v>0</v>
      </c>
      <c r="G7" s="74">
        <v>1</v>
      </c>
      <c r="H7" s="74" t="s">
        <v>95</v>
      </c>
      <c r="I7" s="74" t="s">
        <v>96</v>
      </c>
      <c r="J7" s="74" t="s">
        <v>97</v>
      </c>
      <c r="K7" s="74" t="s">
        <v>98</v>
      </c>
      <c r="L7" s="74" t="s">
        <v>21</v>
      </c>
      <c r="M7" s="74" t="s">
        <v>13</v>
      </c>
      <c r="N7" s="83" t="s">
        <v>99</v>
      </c>
      <c r="O7" s="83">
        <v>71.75</v>
      </c>
      <c r="P7" s="83">
        <v>98.14</v>
      </c>
      <c r="Q7" s="83">
        <v>2574</v>
      </c>
      <c r="R7" s="83">
        <v>33149</v>
      </c>
      <c r="S7" s="83">
        <v>946.76</v>
      </c>
      <c r="T7" s="83">
        <v>35.01</v>
      </c>
      <c r="U7" s="83">
        <v>32265</v>
      </c>
      <c r="V7" s="83">
        <v>68.540000000000006</v>
      </c>
      <c r="W7" s="83">
        <v>470.75</v>
      </c>
      <c r="X7" s="83">
        <v>107.25</v>
      </c>
      <c r="Y7" s="83">
        <v>114.49</v>
      </c>
      <c r="Z7" s="83">
        <v>107.76</v>
      </c>
      <c r="AA7" s="83">
        <v>100.59</v>
      </c>
      <c r="AB7" s="83">
        <v>111.2</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230.93</v>
      </c>
      <c r="AU7" s="83">
        <v>207.31</v>
      </c>
      <c r="AV7" s="83">
        <v>215.14</v>
      </c>
      <c r="AW7" s="83">
        <v>197.72</v>
      </c>
      <c r="AX7" s="83">
        <v>155.86000000000001</v>
      </c>
      <c r="AY7" s="83">
        <v>365.18</v>
      </c>
      <c r="AZ7" s="83">
        <v>327.77</v>
      </c>
      <c r="BA7" s="83">
        <v>338.02</v>
      </c>
      <c r="BB7" s="83">
        <v>345.94</v>
      </c>
      <c r="BC7" s="83">
        <v>329.7</v>
      </c>
      <c r="BD7" s="83">
        <v>243.36</v>
      </c>
      <c r="BE7" s="83">
        <v>562.13</v>
      </c>
      <c r="BF7" s="83">
        <v>544.1</v>
      </c>
      <c r="BG7" s="83">
        <v>552.82000000000005</v>
      </c>
      <c r="BH7" s="83">
        <v>531.34</v>
      </c>
      <c r="BI7" s="83">
        <v>529.9</v>
      </c>
      <c r="BJ7" s="83">
        <v>371.65</v>
      </c>
      <c r="BK7" s="83">
        <v>397.1</v>
      </c>
      <c r="BL7" s="83">
        <v>379.91</v>
      </c>
      <c r="BM7" s="83">
        <v>386.61</v>
      </c>
      <c r="BN7" s="83">
        <v>381.56</v>
      </c>
      <c r="BO7" s="83">
        <v>265.93</v>
      </c>
      <c r="BP7" s="83">
        <v>85</v>
      </c>
      <c r="BQ7" s="83">
        <v>87.35</v>
      </c>
      <c r="BR7" s="83">
        <v>86.1</v>
      </c>
      <c r="BS7" s="83">
        <v>79.02</v>
      </c>
      <c r="BT7" s="83">
        <v>85.87</v>
      </c>
      <c r="BU7" s="83">
        <v>98.77</v>
      </c>
      <c r="BV7" s="83">
        <v>95.79</v>
      </c>
      <c r="BW7" s="83">
        <v>98.3</v>
      </c>
      <c r="BX7" s="83">
        <v>93.82</v>
      </c>
      <c r="BY7" s="83">
        <v>95.04</v>
      </c>
      <c r="BZ7" s="83">
        <v>97.82</v>
      </c>
      <c r="CA7" s="83">
        <v>155.93</v>
      </c>
      <c r="CB7" s="83">
        <v>141.82</v>
      </c>
      <c r="CC7" s="83">
        <v>154.02000000000001</v>
      </c>
      <c r="CD7" s="83">
        <v>168.23</v>
      </c>
      <c r="CE7" s="83">
        <v>155.15</v>
      </c>
      <c r="CF7" s="83">
        <v>173.67</v>
      </c>
      <c r="CG7" s="83">
        <v>171.13</v>
      </c>
      <c r="CH7" s="83">
        <v>173.7</v>
      </c>
      <c r="CI7" s="83">
        <v>178.94</v>
      </c>
      <c r="CJ7" s="83">
        <v>180.19</v>
      </c>
      <c r="CK7" s="83">
        <v>177.56</v>
      </c>
      <c r="CL7" s="83">
        <v>55.49</v>
      </c>
      <c r="CM7" s="83">
        <v>61.73</v>
      </c>
      <c r="CN7" s="83">
        <v>56.66</v>
      </c>
      <c r="CO7" s="83">
        <v>55.52</v>
      </c>
      <c r="CP7" s="83">
        <v>52.93</v>
      </c>
      <c r="CQ7" s="83">
        <v>59.67</v>
      </c>
      <c r="CR7" s="83">
        <v>60.12</v>
      </c>
      <c r="CS7" s="83">
        <v>60.34</v>
      </c>
      <c r="CT7" s="83">
        <v>59.54</v>
      </c>
      <c r="CU7" s="83">
        <v>59.26</v>
      </c>
      <c r="CV7" s="83">
        <v>59.81</v>
      </c>
      <c r="CW7" s="83">
        <v>72.569999999999993</v>
      </c>
      <c r="CX7" s="83">
        <v>70.75</v>
      </c>
      <c r="CY7" s="83">
        <v>69.95</v>
      </c>
      <c r="CZ7" s="83">
        <v>70.48</v>
      </c>
      <c r="DA7" s="83">
        <v>71.27</v>
      </c>
      <c r="DB7" s="83">
        <v>84.6</v>
      </c>
      <c r="DC7" s="83">
        <v>84.24</v>
      </c>
      <c r="DD7" s="83">
        <v>84.19</v>
      </c>
      <c r="DE7" s="83">
        <v>83.93</v>
      </c>
      <c r="DF7" s="83">
        <v>83.84</v>
      </c>
      <c r="DG7" s="83">
        <v>89.42</v>
      </c>
      <c r="DH7" s="83">
        <v>46.62</v>
      </c>
      <c r="DI7" s="83">
        <v>48.02</v>
      </c>
      <c r="DJ7" s="83">
        <v>49.21</v>
      </c>
      <c r="DK7" s="83">
        <v>50.9</v>
      </c>
      <c r="DL7" s="83">
        <v>52.24</v>
      </c>
      <c r="DM7" s="83">
        <v>48.17</v>
      </c>
      <c r="DN7" s="83">
        <v>48.83</v>
      </c>
      <c r="DO7" s="83">
        <v>49.96</v>
      </c>
      <c r="DP7" s="83">
        <v>50.82</v>
      </c>
      <c r="DQ7" s="83">
        <v>51.82</v>
      </c>
      <c r="DR7" s="83">
        <v>52.02</v>
      </c>
      <c r="DS7" s="83">
        <v>16.53</v>
      </c>
      <c r="DT7" s="83">
        <v>15.41</v>
      </c>
      <c r="DU7" s="83">
        <v>17.27</v>
      </c>
      <c r="DV7" s="83">
        <v>18.87</v>
      </c>
      <c r="DW7" s="83">
        <v>19.23</v>
      </c>
      <c r="DX7" s="83">
        <v>17.12</v>
      </c>
      <c r="DY7" s="83">
        <v>18.18</v>
      </c>
      <c r="DZ7" s="83">
        <v>19.32</v>
      </c>
      <c r="EA7" s="83">
        <v>21.16</v>
      </c>
      <c r="EB7" s="83">
        <v>22.72</v>
      </c>
      <c r="EC7" s="83">
        <v>25.37</v>
      </c>
      <c r="ED7" s="83">
        <v>0.55000000000000004</v>
      </c>
      <c r="EE7" s="83">
        <v>0.56000000000000005</v>
      </c>
      <c r="EF7" s="83">
        <v>0.47</v>
      </c>
      <c r="EG7" s="83">
        <v>0.33</v>
      </c>
      <c r="EH7" s="83">
        <v>0.38</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U6950</dc:creator>
  <cp:lastModifiedBy> </cp:lastModifiedBy>
  <cp:lastPrinted>2025-02-18T00:40:58Z</cp:lastPrinted>
  <dcterms:created xsi:type="dcterms:W3CDTF">2025-01-29T00:38:16Z</dcterms:created>
  <dcterms:modified xsi:type="dcterms:W3CDTF">2025-03-11T04:50:13Z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2025-03-11T04:50:13Z</vt:filetime>
  </property>
</Properties>
</file>