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svfle21\share\1050財務課$\1058財務課共通\1058財務課共通【財政係】\04財政事情・決算資料\07_財政状況の開示等（財政状況資料集、決算カード）\財政状況資料集\R05決算\2回目（９月末公表）\"/>
    </mc:Choice>
  </mc:AlternateContent>
  <xr:revisionPtr revIDLastSave="0" documentId="13_ncr:1_{3533D8BC-B088-4FF4-AAC2-A32656B88F0D}" xr6:coauthVersionLast="36" xr6:coauthVersionMax="36" xr10:uidLastSave="{00000000-0000-0000-0000-000000000000}"/>
  <bookViews>
    <workbookView xWindow="0" yWindow="0" windowWidth="28800" windowHeight="1411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P88" i="12" l="1"/>
  <c r="AF88" i="12"/>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l="1"/>
  <c r="AM36" i="10" s="1"/>
  <c r="AM37" i="10" s="1"/>
  <c r="BE34" i="10"/>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<sst xmlns="http://schemas.openxmlformats.org/spreadsheetml/2006/main" count="1146" uniqueCount="591">
  <si>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</si>
  <si>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</si>
  <si>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</si>
  <si>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</si>
  <si>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</si>
  <si>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</si>
  <si>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</si>
  <si>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</si>
  <si>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</si>
  <si>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</si>
  <si>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</si>
  <si>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</si>
  <si>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</si>
  <si>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</si>
  <si>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</si>
  <si>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</si>
  <si>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</si>
  <si>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</si>
  <si>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</si>
  <si>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</si>
  <si>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</si>
  <si>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</si>
  <si>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</si>
  <si>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</si>
  <si>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</si>
  <si>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</si>
  <si>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</si>
  <si>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</si>
  <si>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</si>
  <si>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</si>
  <si>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</si>
  <si>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</si>
  <si>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</si>
  <si>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</si>
  <si>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</si>
  <si>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</si>
  <si>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</si>
  <si>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</si>
  <si>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</si>
  <si>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</si>
  <si>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</si>
  <si>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</si>
  <si>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</si>
  <si>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</si>
  <si>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</si>
  <si>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</si>
  <si>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</si>
  <si>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</si>
  <si>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</si>
  <si>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</si>
  <si>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</si>
  <si>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</si>
  <si>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</si>
  <si>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</si>
  <si>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</si>
  <si>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</si>
  <si>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</si>
  <si>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</si>
  <si>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</si>
  <si>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</si>
  <si>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</si>
  <si>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</si>
  <si>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</si>
  <si>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</si>
  <si>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</si>
  <si>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</si>
  <si>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</si>
  <si>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</si>
  <si>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</si>
  <si>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</si>
  <si>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</si>
  <si>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</si>
  <si>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</si>
  <si>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</si>
  <si>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</si>
  <si>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</si>
  <si>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</si>
  <si>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</si>
  <si>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</si>
  <si>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</si>
  <si>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</si>
  <si>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</si>
  <si>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</si>
  <si>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</si>
  <si>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</si>
  <si>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</si>
  <si>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</si>
  <si>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</si>
  <si>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</si>
  <si>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</si>
  <si>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</si>
  <si>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</si>
  <si>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</si>
  <si>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</si>
  <si>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魚沼市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</si>
  <si>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</si>
  <si>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</si>
  <si>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</si>
  <si>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</si>
  <si>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</si>
  <si>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</si>
  <si>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</si>
  <si>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</si>
  <si>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</si>
  <si>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</si>
  <si>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</si>
  <si>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</si>
  <si>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</si>
  <si>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</si>
  <si>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</si>
  <si>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</si>
  <si>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</si>
  <si>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</si>
  <si>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</si>
  <si>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</si>
  <si>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</si>
  <si>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</si>
  <si>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</si>
  <si>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</si>
  <si>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</si>
  <si>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</si>
  <si>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</si>
  <si>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</si>
  <si>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</si>
  <si>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</si>
  <si>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</si>
  <si>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</si>
  <si>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</si>
  <si>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</si>
  <si>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</si>
  <si>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</si>
  <si>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</si>
  <si>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</si>
  <si>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</si>
  <si>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</si>
  <si>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</si>
  <si>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</si>
  <si>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</si>
  <si>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</si>
  <si>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</si>
  <si>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</si>
  <si>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</si>
  <si>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</si>
  <si>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</si>
  <si>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</si>
  <si>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</si>
  <si>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</si>
  <si>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</si>
  <si>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</si>
  <si>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</si>
  <si>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</si>
  <si>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</si>
  <si>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</si>
  <si>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</si>
  <si>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</si>
  <si>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</si>
  <si>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</si>
  <si>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</si>
  <si>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</si>
  <si>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</si>
  <si>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</si>
  <si>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</si>
  <si>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</si>
  <si>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</si>
  <si>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</si>
  <si>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</si>
  <si>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</si>
  <si>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</si>
  <si>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</si>
  <si>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</si>
  <si>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</si>
  <si>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</si>
  <si>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</si>
  <si>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</si>
  <si>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</si>
  <si>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</si>
  <si>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</si>
  <si>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</si>
  <si>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</si>
  <si>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</si>
  <si>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</si>
  <si>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</si>
  <si>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</si>
  <si>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</si>
  <si>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</si>
  <si>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</si>
  <si>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</si>
  <si>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</si>
  <si>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</si>
  <si>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</si>
  <si>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</si>
  <si>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</si>
  <si>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</si>
  <si>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</si>
  <si>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</si>
  <si>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</si>
  <si>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</si>
  <si>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</si>
  <si>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</si>
  <si>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</si>
  <si>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</si>
  <si>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</si>
  <si>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</si>
  <si>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新潟県魚沼市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</si>
  <si>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</si>
  <si>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</si>
  <si>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</si>
  <si>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</si>
  <si>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</si>
  <si>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</si>
  <si>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</si>
  <si>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</si>
  <si>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</si>
  <si>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</si>
  <si>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</si>
  <si>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</si>
  <si>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</si>
  <si>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</si>
  <si>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</si>
  <si>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</si>
  <si>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</si>
  <si>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</si>
  <si>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</si>
  <si>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</si>
  <si>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</si>
  <si>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</si>
  <si>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</si>
  <si>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</si>
  <si>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</si>
  <si>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</si>
  <si>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</si>
  <si>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</si>
  <si>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</si>
  <si>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</si>
  <si>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</si>
  <si>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</si>
  <si>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</si>
  <si>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</si>
  <si>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</si>
  <si>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</si>
  <si>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</si>
  <si>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</si>
  <si>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</si>
  <si>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</si>
  <si>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</si>
  <si>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</si>
  <si>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</si>
  <si>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</si>
  <si>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</si>
  <si>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</si>
  <si>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</si>
  <si>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</si>
  <si>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</si>
  <si>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</si>
  <si>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</si>
  <si>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</si>
  <si>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</si>
  <si>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</si>
  <si>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</si>
  <si>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</si>
  <si>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</si>
  <si>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</si>
  <si>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</si>
  <si>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</si>
  <si>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</si>
  <si>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</si>
  <si>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</si>
  <si>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</si>
  <si>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</si>
  <si>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</si>
  <si>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</si>
  <si>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</si>
  <si>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</si>
  <si>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</si>
  <si>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</si>
  <si>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</si>
  <si>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</si>
  <si>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</si>
  <si>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</si>
  <si>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</si>
  <si>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</si>
  <si>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</si>
  <si>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</si>
  <si>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</si>
  <si>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</si>
  <si>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</si>
  <si>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</si>
  <si>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</si>
  <si>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</si>
  <si>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</si>
  <si>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</si>
  <si>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</si>
  <si>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</si>
  <si>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</si>
  <si>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</si>
  <si>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</si>
  <si>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</si>
  <si>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</si>
  <si>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</si>
  <si>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</si>
  <si>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</si>
  <si>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</si>
  <si>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</si>
  <si>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</si>
  <si>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</si>
  <si>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</si>
  <si>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</si>
  <si>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</si>
  <si>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</si>
  <si>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</si>
  <si>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</si>
  <si>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</si>
  <si>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</si>
  <si>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</si>
  <si>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</si>
  <si>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</si>
  <si>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</si>
  <si>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</si>
  <si>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</si>
  <si>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</si>
  <si>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</si>
  <si>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</si>
  <si>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</si>
  <si>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</si>
  <si>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</si>
  <si>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</si>
  <si>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</si>
  <si>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</si>
  <si>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</si>
  <si>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</si>
  <si>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</si>
  <si>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</si>
  <si>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</si>
  <si>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</si>
  <si>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</si>
  <si>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</si>
  <si>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</si>
  <si>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</si>
  <si>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</si>
  <si>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</si>
  <si>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</si>
  <si>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</si>
  <si>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</si>
  <si>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</si>
  <si>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</si>
  <si>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</si>
  <si>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</si>
  <si>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</si>
  <si>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</si>
  <si>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</si>
  <si>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</si>
  <si>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</si>
  <si>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</si>
  <si>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</si>
  <si>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新潟県魚沼市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</si>
  <si>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</si>
  <si>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</si>
  <si>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</si>
  <si>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</si>
  <si>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</si>
  <si>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</si>
  <si>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</si>
  <si>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</si>
  <si>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</si>
  <si>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</si>
  <si>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</si>
  <si>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</si>
  <si>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</si>
  <si>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</si>
  <si>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</si>
  <si>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</si>
  <si>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</si>
  <si>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</si>
  <si>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</si>
  <si>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</si>
  <si>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</si>
  <si>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</si>
  <si>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</si>
  <si>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</si>
  <si>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</si>
  <si>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</si>
  <si>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</si>
  <si>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</si>
  <si>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</si>
  <si>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</si>
  <si>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</si>
  <si>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</si>
  <si>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</si>
  <si>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</si>
  <si>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国民健康保険特別会計直営診療所施設勘定</t>
    <phoneticPr fontId="5"/>
  </si>
  <si>
    <t>介護保険特別会計</t>
    <phoneticPr fontId="5"/>
  </si>
  <si>
    <t>後期高齢者医療特別会計</t>
    <phoneticPr fontId="5"/>
  </si>
  <si>
    <t>病院事業会計</t>
    <phoneticPr fontId="5"/>
  </si>
  <si>
    <t>法適用企業</t>
    <phoneticPr fontId="5"/>
  </si>
  <si>
    <t>ガス事業会計</t>
    <phoneticPr fontId="5"/>
  </si>
  <si>
    <t>水道事業会計</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</si>
  <si>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</si>
  <si>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</si>
  <si>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</si>
  <si>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</si>
  <si>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</si>
  <si>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</si>
  <si>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</si>
  <si>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</si>
  <si>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</si>
  <si>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</si>
  <si>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</si>
  <si>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</si>
  <si>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</si>
  <si>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</si>
  <si>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</si>
  <si>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</si>
  <si>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</si>
  <si>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</si>
  <si>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</si>
  <si>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</si>
  <si>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</si>
  <si>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</si>
  <si>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</si>
  <si>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</si>
  <si>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</si>
  <si>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</si>
  <si>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</si>
  <si>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</si>
  <si>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</si>
  <si>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</si>
  <si>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</si>
  <si>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</si>
  <si>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</si>
  <si>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</si>
  <si>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</si>
  <si>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</si>
  <si>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</si>
  <si>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</si>
  <si>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</si>
  <si>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</si>
  <si>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</si>
  <si>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</si>
  <si>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</si>
  <si>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</si>
  <si>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</si>
  <si>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</si>
  <si>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</si>
  <si>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</si>
  <si>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</si>
  <si>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</si>
  <si>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</si>
  <si>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</si>
  <si>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</si>
  <si>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</si>
  <si>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</si>
  <si>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</si>
  <si>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</si>
  <si>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</si>
  <si>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</si>
  <si>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</si>
  <si>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</si>
  <si>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</si>
  <si>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</si>
  <si>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</si>
  <si>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</si>
  <si>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</si>
  <si>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</si>
  <si>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</si>
  <si>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</si>
  <si>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</si>
  <si>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</si>
  <si>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</si>
  <si>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</si>
  <si>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</si>
  <si>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</si>
  <si>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</si>
  <si>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</si>
  <si>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</si>
  <si>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</si>
  <si>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</si>
  <si>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</si>
  <si>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</si>
  <si>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</si>
  <si>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</si>
  <si>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</si>
  <si>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</si>
  <si>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</si>
  <si>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</si>
  <si>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</si>
  <si>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</si>
  <si>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</si>
  <si>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</si>
  <si>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</si>
  <si>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</si>
  <si>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</si>
  <si>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</si>
  <si>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</si>
  <si>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</si>
  <si>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</si>
  <si>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</si>
  <si>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</si>
  <si>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</si>
  <si>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</si>
  <si>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</si>
  <si>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</si>
  <si>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</si>
  <si>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</si>
  <si>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</si>
  <si>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</si>
  <si>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</si>
  <si>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</si>
  <si>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</si>
  <si>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</si>
  <si>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</si>
  <si>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</si>
  <si>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</si>
  <si>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</si>
  <si>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</si>
  <si>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</si>
  <si>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</si>
  <si>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</si>
  <si>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</si>
  <si>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</si>
  <si>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</si>
  <si>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</si>
  <si>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</si>
  <si>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</si>
  <si>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</si>
  <si>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</si>
  <si>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</si>
  <si>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</si>
  <si>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</si>
  <si>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</si>
  <si>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</si>
  <si>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</si>
  <si>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</si>
  <si>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</si>
  <si>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</si>
  <si>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0.43</t>
  </si>
  <si>
    <t>▲ 0.75</t>
  </si>
  <si>
    <t>一般会計</t>
  </si>
  <si>
    <t>ガス事業会計</t>
  </si>
  <si>
    <t>病院事業会計</t>
  </si>
  <si>
    <t>下水道事業会計</t>
  </si>
  <si>
    <t>水道事業会計</t>
  </si>
  <si>
    <t>介護保険特別会計</t>
  </si>
  <si>
    <t>工業団地造成事業特別会計</t>
  </si>
  <si>
    <t>国民健康保険特別会計事業勘定</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</si>
  <si>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</si>
  <si>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</si>
  <si>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</si>
  <si>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</si>
  <si>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</si>
  <si>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</si>
  <si>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</si>
  <si>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</si>
  <si>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</si>
  <si>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魚沼地域特別養護老人ホーム組合</t>
    <rPh sb="0" eb="2">
      <t>ウオヌマ</t>
    </rPh>
    <rPh sb="2" eb="4">
      <t>チイキ</t>
    </rPh>
    <rPh sb="4" eb="6">
      <t>トクベツ</t>
    </rPh>
    <rPh sb="6" eb="8">
      <t>ヨウゴ</t>
    </rPh>
    <rPh sb="8" eb="10">
      <t>ロウジン</t>
    </rPh>
    <rPh sb="13" eb="15">
      <t>クミアイ</t>
    </rPh>
    <phoneticPr fontId="5"/>
  </si>
  <si>
    <t>魚沼地区障害福祉組合</t>
    <rPh sb="0" eb="2">
      <t>ウオヌマ</t>
    </rPh>
    <rPh sb="2" eb="4">
      <t>チク</t>
    </rPh>
    <rPh sb="4" eb="6">
      <t>ショウガイ</t>
    </rPh>
    <rPh sb="6" eb="8">
      <t>フクシ</t>
    </rPh>
    <rPh sb="8" eb="10">
      <t>クミアイ</t>
    </rPh>
    <phoneticPr fontId="5"/>
  </si>
  <si>
    <t>新潟県市町村総合事務組合（一般会計）</t>
    <rPh sb="0" eb="2">
      <t>ニイガタ</t>
    </rPh>
    <rPh sb="2" eb="3">
      <t>ケン</t>
    </rPh>
    <rPh sb="3" eb="6">
      <t>シチョウソン</t>
    </rPh>
    <rPh sb="6" eb="8">
      <t>ソウゴウ</t>
    </rPh>
    <rPh sb="8" eb="10">
      <t>ジム</t>
    </rPh>
    <rPh sb="10" eb="12">
      <t>クミアイ</t>
    </rPh>
    <rPh sb="13" eb="15">
      <t>イッパン</t>
    </rPh>
    <rPh sb="15" eb="17">
      <t>カイケイ</t>
    </rPh>
    <phoneticPr fontId="5"/>
  </si>
  <si>
    <t>新潟県市町村総合事務組合（職員退職手当支給事業特別会計）</t>
    <rPh sb="0" eb="2">
      <t>ニイガタ</t>
    </rPh>
    <rPh sb="2" eb="3">
      <t>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5"/>
  </si>
  <si>
    <t>新潟県市町村総合事務組合（消防団員等公務災害補償事業特別会計）</t>
    <rPh sb="0" eb="2">
      <t>ニイガタ</t>
    </rPh>
    <rPh sb="2" eb="3">
      <t>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5"/>
  </si>
  <si>
    <t>新潟県市町村総合事務組合（交通災害共済事業特別会計）</t>
    <rPh sb="0" eb="2">
      <t>ニイガタ</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</si>
  <si>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新潟県後期高齢者医療広域連合（一般会計）</t>
    <rPh sb="0" eb="2">
      <t>ニイガタ</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</si>
  <si>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新潟県後期高齢者医療広域連合（後期高齢者医療特別会計）</t>
    <rPh sb="0" eb="2">
      <t>ニイガタ</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</si>
  <si>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ほりのうち</t>
  </si>
  <si>
    <t>奥只見観光</t>
    <rPh sb="0" eb="5">
      <t>オクタダミカンコウ</t>
    </rPh>
    <phoneticPr fontId="10"/>
  </si>
  <si>
    <t>深雪の里</t>
    <rPh sb="0" eb="2">
      <t>ミユキ</t>
    </rPh>
    <rPh sb="3" eb="4">
      <t>サト</t>
    </rPh>
    <phoneticPr fontId="10"/>
  </si>
  <si>
    <t>ユピオ</t>
  </si>
  <si>
    <t>神湯温泉倶楽部</t>
    <rPh sb="0" eb="2">
      <t>カミユ</t>
    </rPh>
    <rPh sb="2" eb="4">
      <t>オンセン</t>
    </rPh>
    <rPh sb="4" eb="7">
      <t>クラブ</t>
    </rPh>
    <phoneticPr fontId="10"/>
  </si>
  <si>
    <t>魚沼農耕舎</t>
    <rPh sb="0" eb="2">
      <t>ウオヌマ</t>
    </rPh>
    <rPh sb="2" eb="5">
      <t>ノウコウシャ</t>
    </rPh>
    <phoneticPr fontId="10"/>
  </si>
  <si>
    <t>ゆきくらフーズ</t>
  </si>
  <si>
    <t>魚沼市医療公社</t>
    <rPh sb="0" eb="3">
      <t>ウオヌマシ</t>
    </rPh>
    <rPh sb="3" eb="5">
      <t>イリョウ</t>
    </rPh>
    <rPh sb="5" eb="7">
      <t>コウシャ</t>
    </rPh>
    <phoneticPr fontId="10"/>
  </si>
  <si>
    <t>▲23</t>
    <phoneticPr fontId="2"/>
  </si>
  <si>
    <t>▲14</t>
    <phoneticPr fontId="2"/>
  </si>
  <si>
    <t>-</t>
    <phoneticPr fontId="2"/>
  </si>
  <si>
    <t>-</t>
    <phoneticPr fontId="2"/>
  </si>
  <si>
    <t>新潟県市町村総合事務組合（消防賞じゅつ金等支給事業特別会計）</t>
    <rPh sb="0" eb="2">
      <t>ニイガタ</t>
    </rPh>
    <rPh sb="2" eb="3">
      <t>ケン</t>
    </rPh>
    <rPh sb="3" eb="6">
      <t>シチョウソン</t>
    </rPh>
    <rPh sb="6" eb="8">
      <t>ソウゴウ</t>
    </rPh>
    <rPh sb="8" eb="10">
      <t>ジム</t>
    </rPh>
    <rPh sb="10" eb="12">
      <t>クミアイ</t>
    </rPh>
    <rPh sb="13" eb="15">
      <t>ショウボウ</t>
    </rPh>
    <rPh sb="15" eb="16">
      <t>ショウ</t>
    </rPh>
    <rPh sb="19" eb="20">
      <t>キン</t>
    </rPh>
    <rPh sb="20" eb="21">
      <t>トウ</t>
    </rPh>
    <rPh sb="21" eb="23">
      <t>シキュウ</t>
    </rPh>
    <rPh sb="23" eb="25">
      <t>ジギョウ</t>
    </rPh>
    <rPh sb="25" eb="27">
      <t>トクベツ</t>
    </rPh>
    <rPh sb="27" eb="29">
      <t>カイケイ</t>
    </rPh>
    <phoneticPr fontId="5"/>
  </si>
  <si>
    <t>新潟県市町村総合事務組合（非常勤職員公務災害補償等事業特別会計）</t>
    <rPh sb="0" eb="2">
      <t>ニイガタ</t>
    </rPh>
    <rPh sb="2" eb="3">
      <t>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5">
      <t>ホショウトウ</t>
    </rPh>
    <rPh sb="25" eb="27">
      <t>ジギョウ</t>
    </rPh>
    <rPh sb="27" eb="29">
      <t>トクベツ</t>
    </rPh>
    <rPh sb="29" eb="31">
      <t>カイケイ</t>
    </rPh>
    <phoneticPr fontId="5"/>
  </si>
  <si>
    <t>公共施設整備等基金</t>
    <rPh sb="0" eb="4">
      <t>コウキョウシセツ</t>
    </rPh>
    <rPh sb="4" eb="7">
      <t>セイビトウ</t>
    </rPh>
    <rPh sb="7" eb="9">
      <t>キキン</t>
    </rPh>
    <phoneticPr fontId="2"/>
  </si>
  <si>
    <t>地域振興基金</t>
    <rPh sb="0" eb="4">
      <t>チイキシンコウ</t>
    </rPh>
    <rPh sb="4" eb="6">
      <t>キキン</t>
    </rPh>
    <phoneticPr fontId="2"/>
  </si>
  <si>
    <t>ふるさと結基金</t>
    <rPh sb="4" eb="5">
      <t>ケツ</t>
    </rPh>
    <rPh sb="5" eb="7">
      <t>キキン</t>
    </rPh>
    <phoneticPr fontId="2"/>
  </si>
  <si>
    <t>過疎地域支援基金</t>
    <rPh sb="0" eb="4">
      <t>カソチイキ</t>
    </rPh>
    <rPh sb="4" eb="6">
      <t>シエン</t>
    </rPh>
    <rPh sb="6" eb="8">
      <t>キキン</t>
    </rPh>
    <phoneticPr fontId="2"/>
  </si>
  <si>
    <t>重要文化財建造物保存基金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</si>
  <si>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</si>
  <si>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</si>
  <si>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</si>
  <si>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</si>
  <si>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</si>
  <si>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</si>
  <si>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</si>
  <si>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</si>
  <si>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</si>
  <si>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内平均値と比較し、低い水準を維持しているが、平成30年度から令和２年度にかけて行った新庁舎建設や令和３年度から実施した生涯学習センター建設などの償還金の増加が見込まれ、今後は将来負担比率、実質公債費比率のいずれも上昇していくことが想定される。今後、これまで以上に公債費の適正化に取り組んでいくことが必要である。</t>
    <rPh sb="52" eb="54">
      <t>レイワ</t>
    </rPh>
    <rPh sb="64" eb="67">
      <t>シンチョウシャ</t>
    </rPh>
    <rPh sb="67" eb="69">
      <t>ケンセツ</t>
    </rPh>
    <rPh sb="70" eb="72">
      <t>レイワ</t>
    </rPh>
    <rPh sb="81" eb="85">
      <t>ショウガイガクシュウ</t>
    </rPh>
    <rPh sb="89" eb="91">
      <t>ケンセツ</t>
    </rPh>
    <phoneticPr fontId="5"/>
  </si>
  <si>
    <t>　有形固定資産減価償却率は緩やかに上昇傾向にあり、類似団体内平均値と比較しやや高い状況にある一方で、直近５か年の将来負担比率は類似団体内平均値よりも低い水準で推移している。これは、公営企業会計の既発債の償還進捗による地方債元利償還金に対する繰入見込額の減少が大きな要因と考えられる。
　平成27年度に策定した公共施設等総合管理計画で、目標に掲げた公共施設等維持更新費用の概ね30%縮減を具体化していく中で、老朽化した施設の集約化や整理統合、除却等に伴い、一時的には将来負担比率に影響が及ぶものと考えるが、将来的な公共施設等の維持管理経費は減少していくことが見込まれ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</si>
</sst>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5"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2"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6">
    <cellStyle name="標準" xfId="0" builtinId="0"/>
    <cellStyle name="標準 10" xfId="24" xr:uid="{00000000-0005-0000-0000-00004600000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00000000-0005-0000-0000-000043000000}"/>
    <cellStyle name="標準 7 2" xfId="25" xr:uid="{3C335428-EC40-4DBC-A1E7-C5C557E38278}"/>
    <cellStyle name="標準 8" xfId="23" xr:uid="{00000000-0005-0000-0000-000044000000}"/>
    <cellStyle name="標準 9" xfId="21" xr:uid="{00000000-0005-0000-0000-000045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730-4A60-8736-28917568CA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162597</c:v>
                </c:pt>
                <c:pt idx="1">
                  <c:v>92803</c:v>
                </c:pt>
                <c:pt idx="2">
                  <c:v>96606</c:v>
                </c:pt>
                <c:pt idx="3">
                  <c:v>110385</c:v>
                </c:pt>
                <c:pt idx="4">
                  <c:v>159454</c:v>
                </c:pt>
              </c:numCache>
            </c:numRef>
          </c:val>
          <c:smooth val="0"/>
          <c:extLst>
            <c:ext xmlns:c16="http://schemas.microsoft.com/office/drawing/2014/chart" uri="{C3380CC4-5D6E-409C-BE32-E72D297353CC}">
              <c16:uniqueId val="{00000001-1730-4A60-8736-28917568CA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3.99</c:v>
                </c:pt>
                <c:pt idx="1">
                  <c:v>4.6399999999999997</c:v>
                </c:pt>
                <c:pt idx="2">
                  <c:v>5.21</c:v>
                </c:pt>
                <c:pt idx="3">
                  <c:v>5.36</c:v>
                </c:pt>
                <c:pt idx="4">
                  <c:v>6.93</c:v>
                </c:pt>
              </c:numCache>
            </c:numRef>
          </c:val>
          <c:extLst>
            <c:ext xmlns:c16="http://schemas.microsoft.com/office/drawing/2014/chart" uri="{C3380CC4-5D6E-409C-BE32-E72D297353CC}">
              <c16:uniqueId val="{00000000-1795-4689-B73D-FCC54AC8EB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35.5</c:v>
                </c:pt>
                <c:pt idx="1">
                  <c:v>36.68</c:v>
                </c:pt>
                <c:pt idx="2">
                  <c:v>35.14</c:v>
                </c:pt>
                <c:pt idx="3">
                  <c:v>36.75</c:v>
                </c:pt>
                <c:pt idx="4">
                  <c:v>34.26</c:v>
                </c:pt>
              </c:numCache>
            </c:numRef>
          </c:val>
          <c:extLst>
            <c:ext xmlns:c16="http://schemas.microsoft.com/office/drawing/2014/chart" uri="{C3380CC4-5D6E-409C-BE32-E72D297353CC}">
              <c16:uniqueId val="{00000001-1795-4689-B73D-FCC54AC8EB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-0.43</c:v>
                </c:pt>
                <c:pt idx="1">
                  <c:v>2.68</c:v>
                </c:pt>
                <c:pt idx="2">
                  <c:v>0.22</c:v>
                </c:pt>
                <c:pt idx="3">
                  <c:v>0.33</c:v>
                </c:pt>
                <c:pt idx="4">
                  <c:v>-0.75</c:v>
                </c:pt>
              </c:numCache>
            </c:numRef>
          </c:val>
          <c:smooth val="0"/>
          <c:extLst>
            <c:ext xmlns:c16="http://schemas.microsoft.com/office/drawing/2014/chart" uri="{C3380CC4-5D6E-409C-BE32-E72D297353CC}">
              <c16:uniqueId val="{00000002-1795-4689-B73D-FCC54AC8EB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7.0000000000000007E-2</c:v>
                </c:pt>
                <c:pt idx="8">
                  <c:v>#N/A</c:v>
                </c:pt>
                <c:pt idx="9">
                  <c:v>0.01</c:v>
                </c:pt>
              </c:numCache>
            </c:numRef>
          </c:val>
          <c:extLst>
            <c:ext xmlns:c16="http://schemas.microsoft.com/office/drawing/2014/chart" uri="{C3380CC4-5D6E-409C-BE32-E72D297353CC}">
              <c16:uniqueId val="{00000000-C0C5-4022-87A6-E7A73F98B9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C5-4022-87A6-E7A73F98B9E0}"/>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0.22</c:v>
                </c:pt>
                <c:pt idx="2">
                  <c:v>#N/A</c:v>
                </c:pt>
                <c:pt idx="3">
                  <c:v>0.69</c:v>
                </c:pt>
                <c:pt idx="4">
                  <c:v>#N/A</c:v>
                </c:pt>
                <c:pt idx="5">
                  <c:v>0.44</c:v>
                </c:pt>
                <c:pt idx="6">
                  <c:v>#N/A</c:v>
                </c:pt>
                <c:pt idx="7">
                  <c:v>0.18</c:v>
                </c:pt>
                <c:pt idx="8">
                  <c:v>#N/A</c:v>
                </c:pt>
                <c:pt idx="9">
                  <c:v>0.15</c:v>
                </c:pt>
              </c:numCache>
            </c:numRef>
          </c:val>
          <c:extLst>
            <c:ext xmlns:c16="http://schemas.microsoft.com/office/drawing/2014/chart" uri="{C3380CC4-5D6E-409C-BE32-E72D297353CC}">
              <c16:uniqueId val="{00000002-C0C5-4022-87A6-E7A73F98B9E0}"/>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0.74</c:v>
                </c:pt>
                <c:pt idx="2">
                  <c:v>#N/A</c:v>
                </c:pt>
                <c:pt idx="3">
                  <c:v>0.78</c:v>
                </c:pt>
                <c:pt idx="4">
                  <c:v>#N/A</c:v>
                </c:pt>
                <c:pt idx="5">
                  <c:v>0.68</c:v>
                </c:pt>
                <c:pt idx="6">
                  <c:v>#N/A</c:v>
                </c:pt>
                <c:pt idx="7">
                  <c:v>0.66</c:v>
                </c:pt>
                <c:pt idx="8">
                  <c:v>#N/A</c:v>
                </c:pt>
                <c:pt idx="9">
                  <c:v>0.65</c:v>
                </c:pt>
              </c:numCache>
            </c:numRef>
          </c:val>
          <c:extLst>
            <c:ext xmlns:c16="http://schemas.microsoft.com/office/drawing/2014/chart" uri="{C3380CC4-5D6E-409C-BE32-E72D297353CC}">
              <c16:uniqueId val="{00000003-C0C5-4022-87A6-E7A73F98B9E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0.71</c:v>
                </c:pt>
                <c:pt idx="2">
                  <c:v>#N/A</c:v>
                </c:pt>
                <c:pt idx="3">
                  <c:v>1.17</c:v>
                </c:pt>
                <c:pt idx="4">
                  <c:v>#N/A</c:v>
                </c:pt>
                <c:pt idx="5">
                  <c:v>1.1200000000000001</c:v>
                </c:pt>
                <c:pt idx="6">
                  <c:v>#N/A</c:v>
                </c:pt>
                <c:pt idx="7">
                  <c:v>1.58</c:v>
                </c:pt>
                <c:pt idx="8">
                  <c:v>#N/A</c:v>
                </c:pt>
                <c:pt idx="9">
                  <c:v>1.37</c:v>
                </c:pt>
              </c:numCache>
            </c:numRef>
          </c:val>
          <c:extLst>
            <c:ext xmlns:c16="http://schemas.microsoft.com/office/drawing/2014/chart" uri="{C3380CC4-5D6E-409C-BE32-E72D297353CC}">
              <c16:uniqueId val="{00000004-C0C5-4022-87A6-E7A73F98B9E0}"/>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3.99</c:v>
                </c:pt>
                <c:pt idx="2">
                  <c:v>#N/A</c:v>
                </c:pt>
                <c:pt idx="3">
                  <c:v>4.2300000000000004</c:v>
                </c:pt>
                <c:pt idx="4">
                  <c:v>#N/A</c:v>
                </c:pt>
                <c:pt idx="5">
                  <c:v>4.1100000000000003</c:v>
                </c:pt>
                <c:pt idx="6">
                  <c:v>#N/A</c:v>
                </c:pt>
                <c:pt idx="7">
                  <c:v>3.84</c:v>
                </c:pt>
                <c:pt idx="8">
                  <c:v>#N/A</c:v>
                </c:pt>
                <c:pt idx="9">
                  <c:v>2.84</c:v>
                </c:pt>
              </c:numCache>
            </c:numRef>
          </c:val>
          <c:extLst>
            <c:ext xmlns:c16="http://schemas.microsoft.com/office/drawing/2014/chart" uri="{C3380CC4-5D6E-409C-BE32-E72D297353CC}">
              <c16:uniqueId val="{00000005-C0C5-4022-87A6-E7A73F98B9E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5.72</c:v>
                </c:pt>
                <c:pt idx="2">
                  <c:v>#N/A</c:v>
                </c:pt>
                <c:pt idx="3">
                  <c:v>6.16</c:v>
                </c:pt>
                <c:pt idx="4">
                  <c:v>#N/A</c:v>
                </c:pt>
                <c:pt idx="5">
                  <c:v>5.33</c:v>
                </c:pt>
                <c:pt idx="6">
                  <c:v>#N/A</c:v>
                </c:pt>
                <c:pt idx="7">
                  <c:v>4.17</c:v>
                </c:pt>
                <c:pt idx="8">
                  <c:v>#N/A</c:v>
                </c:pt>
                <c:pt idx="9">
                  <c:v>2.95</c:v>
                </c:pt>
              </c:numCache>
            </c:numRef>
          </c:val>
          <c:extLst>
            <c:ext xmlns:c16="http://schemas.microsoft.com/office/drawing/2014/chart" uri="{C3380CC4-5D6E-409C-BE32-E72D297353CC}">
              <c16:uniqueId val="{00000006-C0C5-4022-87A6-E7A73F98B9E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2.08</c:v>
                </c:pt>
                <c:pt idx="2">
                  <c:v>#N/A</c:v>
                </c:pt>
                <c:pt idx="3">
                  <c:v>2.85</c:v>
                </c:pt>
                <c:pt idx="4">
                  <c:v>#N/A</c:v>
                </c:pt>
                <c:pt idx="5">
                  <c:v>2.9</c:v>
                </c:pt>
                <c:pt idx="6">
                  <c:v>#N/A</c:v>
                </c:pt>
                <c:pt idx="7">
                  <c:v>3.12</c:v>
                </c:pt>
                <c:pt idx="8">
                  <c:v>#N/A</c:v>
                </c:pt>
                <c:pt idx="9">
                  <c:v>3.26</c:v>
                </c:pt>
              </c:numCache>
            </c:numRef>
          </c:val>
          <c:extLst>
            <c:ext xmlns:c16="http://schemas.microsoft.com/office/drawing/2014/chart" uri="{C3380CC4-5D6E-409C-BE32-E72D297353CC}">
              <c16:uniqueId val="{00000007-C0C5-4022-87A6-E7A73F98B9E0}"/>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2.35</c:v>
                </c:pt>
                <c:pt idx="2">
                  <c:v>#N/A</c:v>
                </c:pt>
                <c:pt idx="3">
                  <c:v>2.62</c:v>
                </c:pt>
                <c:pt idx="4">
                  <c:v>#N/A</c:v>
                </c:pt>
                <c:pt idx="5">
                  <c:v>3.02</c:v>
                </c:pt>
                <c:pt idx="6">
                  <c:v>#N/A</c:v>
                </c:pt>
                <c:pt idx="7">
                  <c:v>3.61</c:v>
                </c:pt>
                <c:pt idx="8">
                  <c:v>#N/A</c:v>
                </c:pt>
                <c:pt idx="9">
                  <c:v>3.42</c:v>
                </c:pt>
              </c:numCache>
            </c:numRef>
          </c:val>
          <c:extLst>
            <c:ext xmlns:c16="http://schemas.microsoft.com/office/drawing/2014/chart" uri="{C3380CC4-5D6E-409C-BE32-E72D297353CC}">
              <c16:uniqueId val="{00000008-C0C5-4022-87A6-E7A73F98B9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3.98</c:v>
                </c:pt>
                <c:pt idx="2">
                  <c:v>#N/A</c:v>
                </c:pt>
                <c:pt idx="3">
                  <c:v>4.6399999999999997</c:v>
                </c:pt>
                <c:pt idx="4">
                  <c:v>#N/A</c:v>
                </c:pt>
                <c:pt idx="5">
                  <c:v>5.21</c:v>
                </c:pt>
                <c:pt idx="6">
                  <c:v>#N/A</c:v>
                </c:pt>
                <c:pt idx="7">
                  <c:v>5.35</c:v>
                </c:pt>
                <c:pt idx="8">
                  <c:v>#N/A</c:v>
                </c:pt>
                <c:pt idx="9">
                  <c:v>6.93</c:v>
                </c:pt>
              </c:numCache>
            </c:numRef>
          </c:val>
          <c:extLst>
            <c:ext xmlns:c16="http://schemas.microsoft.com/office/drawing/2014/chart" uri="{C3380CC4-5D6E-409C-BE32-E72D297353CC}">
              <c16:uniqueId val="{00000009-C0C5-4022-87A6-E7A73F98B9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3492</c:v>
                </c:pt>
                <c:pt idx="5">
                  <c:v>3592</c:v>
                </c:pt>
                <c:pt idx="8">
                  <c:v>3519</c:v>
                </c:pt>
                <c:pt idx="11">
                  <c:v>3432</c:v>
                </c:pt>
                <c:pt idx="14">
                  <c:v>3468</c:v>
                </c:pt>
              </c:numCache>
            </c:numRef>
          </c:val>
          <c:extLst>
            <c:ext xmlns:c16="http://schemas.microsoft.com/office/drawing/2014/chart" uri="{C3380CC4-5D6E-409C-BE32-E72D297353CC}">
              <c16:uniqueId val="{00000000-3F90-4F33-A948-D7780A272B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90-4F33-A948-D7780A272B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21</c:v>
                </c:pt>
                <c:pt idx="6">
                  <c:v>20</c:v>
                </c:pt>
                <c:pt idx="9">
                  <c:v>20</c:v>
                </c:pt>
                <c:pt idx="12">
                  <c:v>19</c:v>
                </c:pt>
              </c:numCache>
            </c:numRef>
          </c:val>
          <c:extLst>
            <c:ext xmlns:c16="http://schemas.microsoft.com/office/drawing/2014/chart" uri="{C3380CC4-5D6E-409C-BE32-E72D297353CC}">
              <c16:uniqueId val="{00000002-3F90-4F33-A948-D7780A272B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14</c:v>
                </c:pt>
                <c:pt idx="6">
                  <c:v>14</c:v>
                </c:pt>
                <c:pt idx="9">
                  <c:v>12</c:v>
                </c:pt>
                <c:pt idx="12">
                  <c:v>11</c:v>
                </c:pt>
              </c:numCache>
            </c:numRef>
          </c:val>
          <c:extLst>
            <c:ext xmlns:c16="http://schemas.microsoft.com/office/drawing/2014/chart" uri="{C3380CC4-5D6E-409C-BE32-E72D297353CC}">
              <c16:uniqueId val="{00000003-3F90-4F33-A948-D7780A272B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1233</c:v>
                </c:pt>
                <c:pt idx="3">
                  <c:v>1333</c:v>
                </c:pt>
                <c:pt idx="6">
                  <c:v>1145</c:v>
                </c:pt>
                <c:pt idx="9">
                  <c:v>1086</c:v>
                </c:pt>
                <c:pt idx="12">
                  <c:v>1108</c:v>
                </c:pt>
              </c:numCache>
            </c:numRef>
          </c:val>
          <c:extLst>
            <c:ext xmlns:c16="http://schemas.microsoft.com/office/drawing/2014/chart" uri="{C3380CC4-5D6E-409C-BE32-E72D297353CC}">
              <c16:uniqueId val="{00000004-3F90-4F33-A948-D7780A272B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90-4F33-A948-D7780A272B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90-4F33-A948-D7780A272B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3178</c:v>
                </c:pt>
                <c:pt idx="3">
                  <c:v>3375</c:v>
                </c:pt>
                <c:pt idx="6">
                  <c:v>3372</c:v>
                </c:pt>
                <c:pt idx="9">
                  <c:v>3459</c:v>
                </c:pt>
                <c:pt idx="12">
                  <c:v>3531</c:v>
                </c:pt>
              </c:numCache>
            </c:numRef>
          </c:val>
          <c:extLst>
            <c:ext xmlns:c16="http://schemas.microsoft.com/office/drawing/2014/chart" uri="{C3380CC4-5D6E-409C-BE32-E72D297353CC}">
              <c16:uniqueId val="{00000007-3F90-4F33-A948-D7780A272B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959</c:v>
                </c:pt>
                <c:pt idx="2">
                  <c:v>#N/A</c:v>
                </c:pt>
                <c:pt idx="3">
                  <c:v>#N/A</c:v>
                </c:pt>
                <c:pt idx="4">
                  <c:v>1151</c:v>
                </c:pt>
                <c:pt idx="5">
                  <c:v>#N/A</c:v>
                </c:pt>
                <c:pt idx="6">
                  <c:v>#N/A</c:v>
                </c:pt>
                <c:pt idx="7">
                  <c:v>1032</c:v>
                </c:pt>
                <c:pt idx="8">
                  <c:v>#N/A</c:v>
                </c:pt>
                <c:pt idx="9">
                  <c:v>#N/A</c:v>
                </c:pt>
                <c:pt idx="10">
                  <c:v>1145</c:v>
                </c:pt>
                <c:pt idx="11">
                  <c:v>#N/A</c:v>
                </c:pt>
                <c:pt idx="12">
                  <c:v>#N/A</c:v>
                </c:pt>
                <c:pt idx="13">
                  <c:v>1201</c:v>
                </c:pt>
                <c:pt idx="14">
                  <c:v>#N/A</c:v>
                </c:pt>
              </c:numCache>
            </c:numRef>
          </c:val>
          <c:smooth val="0"/>
          <c:extLst>
            <c:ext xmlns:c16="http://schemas.microsoft.com/office/drawing/2014/chart" uri="{C3380CC4-5D6E-409C-BE32-E72D297353CC}">
              <c16:uniqueId val="{00000008-3F90-4F33-A948-D7780A272B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33417</c:v>
                </c:pt>
                <c:pt idx="5">
                  <c:v>32690</c:v>
                </c:pt>
                <c:pt idx="8">
                  <c:v>31107</c:v>
                </c:pt>
                <c:pt idx="11">
                  <c:v>29538</c:v>
                </c:pt>
                <c:pt idx="14">
                  <c:v>29639</c:v>
                </c:pt>
              </c:numCache>
            </c:numRef>
          </c:val>
          <c:extLst>
            <c:ext xmlns:c16="http://schemas.microsoft.com/office/drawing/2014/chart" uri="{C3380CC4-5D6E-409C-BE32-E72D297353CC}">
              <c16:uniqueId val="{00000000-4932-47A6-B3CA-ECA1A8D3F0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239</c:v>
                </c:pt>
                <c:pt idx="5">
                  <c:v>199</c:v>
                </c:pt>
                <c:pt idx="8">
                  <c:v>168</c:v>
                </c:pt>
                <c:pt idx="11">
                  <c:v>148</c:v>
                </c:pt>
                <c:pt idx="14">
                  <c:v>124</c:v>
                </c:pt>
              </c:numCache>
            </c:numRef>
          </c:val>
          <c:extLst>
            <c:ext xmlns:c16="http://schemas.microsoft.com/office/drawing/2014/chart" uri="{C3380CC4-5D6E-409C-BE32-E72D297353CC}">
              <c16:uniqueId val="{00000001-4932-47A6-B3CA-ECA1A8D3F0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9627</c:v>
                </c:pt>
                <c:pt idx="5">
                  <c:v>10207</c:v>
                </c:pt>
                <c:pt idx="8">
                  <c:v>10632</c:v>
                </c:pt>
                <c:pt idx="11">
                  <c:v>11092</c:v>
                </c:pt>
                <c:pt idx="14">
                  <c:v>11138</c:v>
                </c:pt>
              </c:numCache>
            </c:numRef>
          </c:val>
          <c:extLst>
            <c:ext xmlns:c16="http://schemas.microsoft.com/office/drawing/2014/chart" uri="{C3380CC4-5D6E-409C-BE32-E72D297353CC}">
              <c16:uniqueId val="{00000002-4932-47A6-B3CA-ECA1A8D3F0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32-47A6-B3CA-ECA1A8D3F0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32-47A6-B3CA-ECA1A8D3F0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32-47A6-B3CA-ECA1A8D3F0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4371</c:v>
                </c:pt>
                <c:pt idx="3">
                  <c:v>4536</c:v>
                </c:pt>
                <c:pt idx="6">
                  <c:v>4536</c:v>
                </c:pt>
                <c:pt idx="9">
                  <c:v>4186</c:v>
                </c:pt>
                <c:pt idx="12">
                  <c:v>4251</c:v>
                </c:pt>
              </c:numCache>
            </c:numRef>
          </c:val>
          <c:extLst>
            <c:ext xmlns:c16="http://schemas.microsoft.com/office/drawing/2014/chart" uri="{C3380CC4-5D6E-409C-BE32-E72D297353CC}">
              <c16:uniqueId val="{00000006-4932-47A6-B3CA-ECA1A8D3F0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166</c:v>
                </c:pt>
                <c:pt idx="3">
                  <c:v>153</c:v>
                </c:pt>
                <c:pt idx="6">
                  <c:v>140</c:v>
                </c:pt>
                <c:pt idx="9">
                  <c:v>128</c:v>
                </c:pt>
                <c:pt idx="12">
                  <c:v>118</c:v>
                </c:pt>
              </c:numCache>
            </c:numRef>
          </c:val>
          <c:extLst>
            <c:ext xmlns:c16="http://schemas.microsoft.com/office/drawing/2014/chart" uri="{C3380CC4-5D6E-409C-BE32-E72D297353CC}">
              <c16:uniqueId val="{00000007-4932-47A6-B3CA-ECA1A8D3F0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9087</c:v>
                </c:pt>
                <c:pt idx="3">
                  <c:v>8765</c:v>
                </c:pt>
                <c:pt idx="6">
                  <c:v>8474</c:v>
                </c:pt>
                <c:pt idx="9">
                  <c:v>7651</c:v>
                </c:pt>
                <c:pt idx="12">
                  <c:v>6939</c:v>
                </c:pt>
              </c:numCache>
            </c:numRef>
          </c:val>
          <c:extLst>
            <c:ext xmlns:c16="http://schemas.microsoft.com/office/drawing/2014/chart" uri="{C3380CC4-5D6E-409C-BE32-E72D297353CC}">
              <c16:uniqueId val="{00000008-4932-47A6-B3CA-ECA1A8D3F0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243</c:v>
                </c:pt>
                <c:pt idx="3">
                  <c:v>217</c:v>
                </c:pt>
                <c:pt idx="6">
                  <c:v>187</c:v>
                </c:pt>
                <c:pt idx="9">
                  <c:v>167</c:v>
                </c:pt>
                <c:pt idx="12">
                  <c:v>150</c:v>
                </c:pt>
              </c:numCache>
            </c:numRef>
          </c:val>
          <c:extLst>
            <c:ext xmlns:c16="http://schemas.microsoft.com/office/drawing/2014/chart" uri="{C3380CC4-5D6E-409C-BE32-E72D297353CC}">
              <c16:uniqueId val="{00000009-4932-47A6-B3CA-ECA1A8D3F0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33577</c:v>
                </c:pt>
                <c:pt idx="3">
                  <c:v>32492</c:v>
                </c:pt>
                <c:pt idx="6">
                  <c:v>31080</c:v>
                </c:pt>
                <c:pt idx="9">
                  <c:v>29980</c:v>
                </c:pt>
                <c:pt idx="12">
                  <c:v>30344</c:v>
                </c:pt>
              </c:numCache>
            </c:numRef>
          </c:val>
          <c:extLst>
            <c:ext xmlns:c16="http://schemas.microsoft.com/office/drawing/2014/chart" uri="{C3380CC4-5D6E-409C-BE32-E72D297353CC}">
              <c16:uniqueId val="{0000000A-4932-47A6-B3CA-ECA1A8D3F0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4161</c:v>
                </c:pt>
                <c:pt idx="2">
                  <c:v>#N/A</c:v>
                </c:pt>
                <c:pt idx="3">
                  <c:v>#N/A</c:v>
                </c:pt>
                <c:pt idx="4">
                  <c:v>3068</c:v>
                </c:pt>
                <c:pt idx="5">
                  <c:v>#N/A</c:v>
                </c:pt>
                <c:pt idx="6">
                  <c:v>#N/A</c:v>
                </c:pt>
                <c:pt idx="7">
                  <c:v>2511</c:v>
                </c:pt>
                <c:pt idx="8">
                  <c:v>#N/A</c:v>
                </c:pt>
                <c:pt idx="9">
                  <c:v>#N/A</c:v>
                </c:pt>
                <c:pt idx="10">
                  <c:v>1334</c:v>
                </c:pt>
                <c:pt idx="11">
                  <c:v>#N/A</c:v>
                </c:pt>
                <c:pt idx="12">
                  <c:v>#N/A</c:v>
                </c:pt>
                <c:pt idx="13">
                  <c:v>900</c:v>
                </c:pt>
                <c:pt idx="14">
                  <c:v>#N/A</c:v>
                </c:pt>
              </c:numCache>
            </c:numRef>
          </c:val>
          <c:smooth val="0"/>
          <c:extLst>
            <c:ext xmlns:c16="http://schemas.microsoft.com/office/drawing/2014/chart" uri="{C3380CC4-5D6E-409C-BE32-E72D297353CC}">
              <c16:uniqueId val="{0000000B-4932-47A6-B3CA-ECA1A8D3F0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5785</c:v>
                </c:pt>
                <c:pt idx="1">
                  <c:v>5844</c:v>
                </c:pt>
                <c:pt idx="2">
                  <c:v>5469</c:v>
                </c:pt>
              </c:numCache>
            </c:numRef>
          </c:val>
          <c:extLst>
            <c:ext xmlns:c16="http://schemas.microsoft.com/office/drawing/2014/chart" uri="{C3380CC4-5D6E-409C-BE32-E72D297353CC}">
              <c16:uniqueId val="{00000000-34A9-42F8-A188-93B96C90E1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34A9-42F8-A188-93B96C90E1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11620</c:v>
                </c:pt>
                <c:pt idx="1">
                  <c:v>12265</c:v>
                </c:pt>
                <c:pt idx="2">
                  <c:v>12641</c:v>
                </c:pt>
              </c:numCache>
            </c:numRef>
          </c:val>
          <c:extLst>
            <c:ext xmlns:c16="http://schemas.microsoft.com/office/drawing/2014/chart" uri="{C3380CC4-5D6E-409C-BE32-E72D297353CC}">
              <c16:uniqueId val="{00000002-34A9-42F8-A188-93B96C90E1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{6FEFE199-1389-484B-AA06-5D484CE3D892}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84-4C78-AF4C-62444DDC07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{51ACA097-C817-4716-B1EC-5AAC19D9BCBE}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84-4C78-AF4C-62444DDC07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{11531711-D110-4BFF-AC82-1A556B967AEC}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84-4C78-AF4C-62444DDC07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{C0ED812B-6AF4-4477-B3F8-ADC7567ABF24}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84-4C78-AF4C-62444DDC07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{259FC287-603F-4837-B75B-D289F7D1B351}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84-4C78-AF4C-62444DDC074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{877C96CF-671D-4972-B7F9-4C85352EDA8F}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84-4C78-AF4C-62444DDC074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{33C0CF24-B2EE-49A3-9D91-1376E2ED1A13}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84-4C78-AF4C-62444DDC0747}"/>
                </c:ext>
              </c:extLst>
            </c:dLbl>
            <c:dLbl>
              <c:idx val="24"/>
              <c:layout>
                <c:manualLayout>
                  <c:x val="0"/>
                  <c:y val="1.3534294516901477E-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{307AA5EC-E2E7-48D3-AB86-2AAE8E316AD7}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84-4C78-AF4C-62444DDC0747}"/>
                </c:ext>
              </c:extLst>
            </c:dLbl>
            <c:dLbl>
              <c:idx val="32"/>
              <c:layout>
                <c:manualLayout>
                  <c:x val="0"/>
                  <c:y val="-1.3534294516905613E-4"/>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{A97076A0-D11E-41C7-A812-5C4B0EAB52AE}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84-4C78-AF4C-62444DDC07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69.2</c:v>
                </c:pt>
                <c:pt idx="16">
                  <c:v>70.7</c:v>
                </c:pt>
                <c:pt idx="24">
                  <c:v>72.099999999999994</c:v>
                </c:pt>
                <c:pt idx="32">
                  <c:v>73</c:v>
                </c:pt>
              </c:numCache>
            </c:numRef>
          </c:xVal>
          <c:yVal>
            <c:numRef>
              <c:f>公会計指標分析・財政指標組合せ分析表!$BP$51:$DC$51</c:f>
              <c:numCache>
                <c:formatCode>#,##0.0;"▲ "#,##0.0</c:formatCode>
                <c:ptCount val="40"/>
                <c:pt idx="0">
                  <c:v>34</c:v>
                </c:pt>
                <c:pt idx="8">
                  <c:v>24.6</c:v>
                </c:pt>
                <c:pt idx="16">
                  <c:v>19.3</c:v>
                </c:pt>
                <c:pt idx="24">
                  <c:v>10.6</c:v>
                </c:pt>
                <c:pt idx="32">
                  <c:v>7.1</c:v>
                </c:pt>
              </c:numCache>
            </c:numRef>
          </c:yVal>
          <c:smooth val="0"/>
          <c:extLst>
            <c:ext xmlns:c16="http://schemas.microsoft.com/office/drawing/2014/chart" uri="{C3380CC4-5D6E-409C-BE32-E72D297353CC}">
              <c16:uniqueId val="{00000009-CA84-4C78-AF4C-62444DDC07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{8090D724-5D21-4BA3-9B4F-3A8ECFA582E6}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84-4C78-AF4C-62444DDC07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{BFA4DD9A-834C-41E0-B14B-203B72CF2A1F}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84-4C78-AF4C-62444DDC07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{4329FC34-A146-4E12-AA5F-0929089A35A0}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84-4C78-AF4C-62444DDC07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{551EF50A-1D7B-4079-92B0-7AE201FE12EA}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84-4C78-AF4C-62444DDC07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{0F316EFB-3584-4C57-AA15-837B89BD34A2}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84-4C78-AF4C-62444DDC074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{83B3FBFA-2033-4274-9525-5AF3E61E8A45}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84-4C78-AF4C-62444DDC074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{C0751040-769F-46E4-89D6-B818696D1498}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84-4C78-AF4C-62444DDC074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{8C346879-AE54-4DED-AC22-3183FC0CE839}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84-4C78-AF4C-62444DDC074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{2770853A-3C71-4B3B-BEAB-F8B145E696CC}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84-4C78-AF4C-62444DDC07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A84-4C78-AF4C-62444DDC074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{17B9C754-EBC9-4A20-867B-D4EB52EF326F}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F70-4274-A815-20D7B41E5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{49083774-AC9C-44FC-A691-8BE8BCC0E4DB}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70-4274-A815-20D7B41E5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{A46D25B8-CE6E-4CBD-8DE3-5FFF8A912088}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70-4274-A815-20D7B41E5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{EFC5E2C1-4613-4E31-864D-C3D08E8A8E0B}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70-4274-A815-20D7B41E5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{ACC0A887-266C-4F75-A7C5-A07DC8911CCE}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70-4274-A815-20D7B41E551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{8423D3E2-93F7-4BDA-95E4-D585F3C267E9}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F70-4274-A815-20D7B41E551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{5374639C-958F-4693-AB92-DE05AB5D4E89}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F70-4274-A815-20D7B41E55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{3B5ABC50-29D5-4026-A218-996356727754}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F70-4274-A815-20D7B41E55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{BE3EA3F1-C50C-49B4-AB3F-CEFA0FEF7C1D}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F70-4274-A815-20D7B41E5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7.9</c:v>
                </c:pt>
                <c:pt idx="16">
                  <c:v>8.3000000000000007</c:v>
                </c:pt>
                <c:pt idx="24">
                  <c:v>8.6999999999999993</c:v>
                </c:pt>
                <c:pt idx="32">
                  <c:v>8.8000000000000007</c:v>
                </c:pt>
              </c:numCache>
            </c:numRef>
          </c:xVal>
          <c:yVal>
            <c:numRef>
              <c:f>公会計指標分析・財政指標組合せ分析表!$BP$73:$DC$73</c:f>
              <c:numCache>
                <c:formatCode>#,##0.0;"▲ "#,##0.0</c:formatCode>
                <c:ptCount val="40"/>
                <c:pt idx="0">
                  <c:v>34</c:v>
                </c:pt>
                <c:pt idx="8">
                  <c:v>24.6</c:v>
                </c:pt>
                <c:pt idx="16">
                  <c:v>19.3</c:v>
                </c:pt>
                <c:pt idx="24">
                  <c:v>10.6</c:v>
                </c:pt>
                <c:pt idx="32">
                  <c:v>7.1</c:v>
                </c:pt>
              </c:numCache>
            </c:numRef>
          </c:yVal>
          <c:smooth val="0"/>
          <c:extLst>
            <c:ext xmlns:c16="http://schemas.microsoft.com/office/drawing/2014/chart" uri="{C3380CC4-5D6E-409C-BE32-E72D297353CC}">
              <c16:uniqueId val="{00000009-CF70-4274-A815-20D7B41E55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{A6BCDCB4-26BF-4341-BBE1-A6C6D69E1CB0}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F70-4274-A815-20D7B41E55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{BC30CE45-41B3-4FEF-B7B5-1BCE60907CE9}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70-4274-A815-20D7B41E5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{D6B9F5B3-BD13-4949-B7BA-39C0BB3ADD1D}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70-4274-A815-20D7B41E5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{2AA8807B-5096-4AFC-B365-8EB06A44CDC3}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70-4274-A815-20D7B41E5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{A18F7AA6-4CD0-407B-91EE-3607A82EA654}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70-4274-A815-20D7B41E551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{A7E2989D-BD58-4FA9-AEFC-9495CD147778}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F70-4274-A815-20D7B41E55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{C592699C-33EC-44A7-A745-9E48783D9767}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F70-4274-A815-20D7B41E55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{E6330EE1-9813-496D-A68C-9ADED3FD0029}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F70-4274-A815-20D7B41E55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{F552D450-594D-45BD-841B-B8DB1ED80A71}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F70-4274-A815-20D7B41E5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F70-4274-A815-20D7B41E5515}"/>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徐々に増加を続け、合併特例事業などによる大型建設事業の影響により、高止まりする見込みですが、交付税措置が有利な地方債の借入れが大部分を占めており、普通交付税に公債費として算入されるため、実質公債費率は急激な増加とはならない見込みで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令和元年度に新庁舎建設事業のため多額の借入を実施したことにより、地方債現在高が一時的に上昇したものの、公営企業債を含め、地方債の償還が進んでいることなどから、順調に減少しています。</a:t>
          </a:r>
        </a:p>
        <a:p>
          <a:r>
            <a:rPr kumimoji="1" lang="ja-JP" altLang="en-US" sz="1400">
              <a:latin typeface="ＭＳ ゴシック" pitchFamily="49" charset="-128"/>
              <a:ea typeface="ＭＳ ゴシック" pitchFamily="49" charset="-128"/>
            </a:rPr>
            <a:t>　充当可能財源等は、地方債の償還が進んでいることに比例して、基準財政需要額算入見込額も減少するため、緩やかに減少しています。</a:t>
          </a:r>
        </a:p>
        <a:p>
          <a:r>
            <a:rPr kumimoji="1" lang="ja-JP" altLang="en-US" sz="1400">
              <a:latin typeface="ＭＳ ゴシック" pitchFamily="49" charset="-128"/>
              <a:ea typeface="ＭＳ ゴシック" pitchFamily="49" charset="-128"/>
            </a:rPr>
            <a:t>　今後、合併特例事業などによる大型建設事業や、耐用年数を迎える公共施設等の大規模改修や解体等により、一時的に将来負担額が増加する見込みのため、基金の活用や交付税措置の有利な地方債の借入れをしていく必要があ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新潟県魚沼市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今後、見込まれる大型建設事業に備え公共施設整備等基金に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万円を積み増したほか、ふるさと結基金は、原資である寄附金の目的別事業に充当するため、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年度の寄付金収入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ふるさと結基金の原資は寄附金であることからも、恒久財源とは言い難く長期的な見通しは不透明なため、過剰な依存を必要としない財政運営が必要となります。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億円の積立額となった過疎地域支援基金については、基金の目的でもある集落の維持や活性化、コミュニティ活動の発展等に活用を検討していきます。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公共施設の整備及び大規模改修</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市民連携の強化及び地域振興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将来にわたった寄附金の活用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過疎集落の維持及び活性化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・重要文化財建造物保存基金　：　国指定重要文化財建造物の管理保存</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余剰一般財源の積み増しによる増加</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事業費の増加に伴い取崩額が増加し、前年度より減少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運用利子による増加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・重要文化財建造物保存基金　：　積立てによる増加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　　　　：　地方債を充当できない公共施設の大規模改修や解体・撤去に活用予定</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　現在は果実運用型基金としての活用、将来の財源不足に対応するため、処分についても検討予定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・ふるさと結基金　　　　　　：　従前と同様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・過疎地域支援基金　　　　　：　過疎集落の維持及び活性化事業に活用予定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・重要文化財建造物保存基金　：　従前と同様</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年度から、複数の大型建設事業を実施しており、その財源として、国庫支出金のほか、普通交付税措置のある有利な合併特例事業債や過疎対策事業債を充当しています。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近年は、年度間の増減はあるが、大きく財政調整基金を取り崩すには至っていません。令和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年度末の基金残高については前年比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今後、老朽化施設の解体・撤去等に多額の費用を要することから、短期的には基金残高はほぼ横ばい傾向にありますが、中長期的には、減少傾向に転じる見込みです。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普通交付税措置のある有利な地方債の活用を図っていきますが、人口減少による市税や普通交付税の減少が予想されるため、最終的な財源不足の手当として、財政調整基金の取崩しは避けられない見込みです。しかし、経済事情の著しい変動等により財源が著しく不足する場合や、災害復旧に対応するための財源として、一定額は確保する必要があ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年度地方債残高の構成比率は、臨時財政対策債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％となっています。いずれも交付税措置が有利な地方債であり、多くが公的資金からの借り入れであるため、繰上償還をすることは考えていません。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また、満期一括償還地方債の発行がないことにより、減債基金を積み増していないため、基金残高は、ほぼ横ばいで推移しています。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今後も従前同様の方針としています。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4820F65-B702-46EF-B321-301470DF4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FBDD1E-1804-41FE-BC62-2E166F2E50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579D777-35B1-4E1D-AFA1-C32BDF6A927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80401AB-D876-49F6-BC2F-7BB456CFA7D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36DBB7C-373F-45DE-9CB2-4DA5D626F13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6F00A7-DEC3-4ACE-A54B-1D90F2E3EC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20C80E8-3108-4AB9-9BDC-9BF64DA89AD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2F55C2B-09D6-4282-B5F5-E2373FC4A06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9B1CE95-90D6-47B3-A3ED-43F77ED5415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7B3573F-CEDA-41F9-B1E9-FE766985AEB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7D36AFF-C56E-4B7B-8069-E07A5240FAA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E80DEF-948A-4526-9CD6-7DB59A9F14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0F07EF-C1F3-4DB9-95AD-95BCAF93F98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26619EF-4D7A-4490-94A2-73D7ED69D0B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8777788-D540-4635-9906-53155872E34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BC190FF-7C8F-41B2-9225-44F9B62C82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7248506-7683-4D29-818B-89926AE33C2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1D2CC13-3680-4FC7-AFCB-D7B560BCAAA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4BFF52-58B7-4D71-AA79-1BD50F9BFE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FA8ACC2-9F3F-4E93-8E3C-0EEADFEC7A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A3783E3-3D85-47C0-A1DD-DD98B04F129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AFAA965-0EF2-4F0D-AB4B-EA5FE5E4B15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E6B1F74-93AA-4487-BBC5-C7CCD18465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415E8BA-6FDB-4D31-91B3-0754216CEFA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9FE9B70-6807-447A-A70F-7344D7A0AA7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3351487-4334-45EE-B5DF-F5A2A28451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5C589B4-E47E-4068-A908-2FA348EEEB4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C236600-2870-4B1C-BB49-069D725D976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D157ACA-B68D-4AAA-ADC2-0559E1FC2AF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93A3913-0C9C-413C-BDB2-6F7058F028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590A38D-892C-4B84-9EA1-42E4E276C0F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AF120FB-4C83-4CF5-9AC4-D36AF66136E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60FB2BE-67B1-4C8B-B494-FD7CD19A75D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F68E22-92FF-47AD-9001-8F72D6A7633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5DECF0C-419D-4705-81DF-E244B126F0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324C2E1-6C23-48E8-9037-4092DF1D075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B4A4AF6-F36F-4EB4-95BE-79D6CB09BDF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1BDD873-E1E5-4968-BEFF-0F372697B1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B53EFCD-8389-40F6-9559-3FC2DFA353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BE85EFB-D554-4878-BB21-882623A38A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CE766DA-ED31-47BA-9A6C-34F10BB48F3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3AA7DB5-A830-4F9F-B9B8-AC71962816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AD9D1BA-9DC6-4480-B15D-29716ADFF7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1052A0F-8DC5-48F5-A97C-8C247F84E5D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6AA861-AE2A-4B5E-987E-4C59036A86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3A1DE28-9199-4B3A-9D0D-6F9D52C368D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0D7422C-0252-462A-B099-D3B40A1C56B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2DCD62-2449-4D69-BAC7-448EAD6F1D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AD1F65F-CDB6-4CC0-9354-DE1EDB5765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551E225-E881-47E0-992A-D6697CE913D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4ECA803-B477-46B4-B243-E9DE4B6BAFE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B2EF979-57D1-43A8-A6DE-46F5BD8BE369}"/>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E44E348-C6E2-44A2-9F40-C300DD0CF5A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10F7673-DDA7-402A-9B72-63DA921728A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FFEE1FE-5C5C-4DF3-BD87-302BD9BE247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8BDB9D3-94A9-4725-B944-9765027B6CF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6265C3C-CFBF-44E2-AF89-E7141BF80CA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1366F18-1676-4969-87DC-1E502C04B3B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F112E94-D7DD-4BFA-9D69-D0FC1E793DB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C86C422-F6AA-4813-8EE5-A3C13231F33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67D1859-BFAD-4B67-ADE6-C51772922F0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B918F16-B286-4731-A0E6-5DAE449D6A4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5487F35-9CDB-4AF7-A40E-52B136EA72B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1B1190DE-0655-434B-A04D-143BC91102EE}"/>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5CFBF886-9F5F-4DF1-B303-C623961A3632}"/>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336E2E57-41A4-4F64-A282-96A8DA294366}"/>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37AB323A-FD25-4A14-A493-FFE374C7BD93}"/>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F4D67010-567F-478F-B822-1CC739A773DD}"/>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FB6119BA-E003-4E73-94B6-AD5C1BEA0E84}"/>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3DD261B2-B9F0-4E74-8ED7-9E175BB9BC6C}"/>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1FC1D8C-6D3E-480A-A3CF-C87E0661C4E8}"/>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591856C3-9C5F-4E15-AAD9-4F71D1D0FB0E}"/>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9E989FDB-8E83-4C6D-BAB6-0E2003D696B2}"/>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D0DF423F-AF1A-4617-8480-175AFF2F828A}"/>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E7B839C-53AA-4222-AA73-FD57FF4B3E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20BEE52-691C-4B99-9903-DD84379CD2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1A5061E-DE94-4B79-BEAD-E8E6C6F9CC8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E57485E-749B-4FB8-A1C9-DD9BC49B66B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C401F14-4BD8-4423-B765-842403EE989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81" name="楕円 80">
          <a:extLst>
            <a:ext uri="{FF2B5EF4-FFF2-40B4-BE49-F238E27FC236}">
              <a16:creationId xmlns:a16="http://schemas.microsoft.com/office/drawing/2014/main" id="{12168B38-EB96-4ABC-B298-2CDC756D3527}"/>
            </a:ext>
          </a:extLst>
        </xdr:cNvPr>
        <xdr:cNvSpPr/>
      </xdr:nvSpPr>
      <xdr:spPr>
        <a:xfrm>
          <a:off x="47117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107544</xdr:rowOff>
    </xdr:from>
    <xdr:ext cx="405111" cy="259045"/>
    <xdr:sp macro="" textlink="">
      <xdr:nvSpPr>
        <xdr:cNvPr id="82" name="有形固定資産減価償却率該当値テキスト">
          <a:extLst>
            <a:ext uri="{FF2B5EF4-FFF2-40B4-BE49-F238E27FC236}">
              <a16:creationId xmlns:a16="http://schemas.microsoft.com/office/drawing/2014/main" id="{14A1D8CB-2415-4FB9-B022-C90D9A0B5633}"/>
            </a:ext>
          </a:extLst>
        </xdr:cNvPr>
        <xdr:cNvSpPr txBox="1"/>
      </xdr:nvSpPr>
      <xdr:spPr>
        <a:xfrm>
          <a:off x="4813300" y="61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112924</xdr:rowOff>
    </xdr:from>
    <xdr:to>
      <xdr:col>19</xdr:col>
      <xdr:colOff>187325</xdr:colOff>
      <xdr:row>32</xdr:row>
      <xdr:rowOff>43074</xdr:rowOff>
    </xdr:to>
    <xdr:sp macro="" textlink="">
      <xdr:nvSpPr>
        <xdr:cNvPr id="83" name="楕円 82">
          <a:extLst>
            <a:ext uri="{FF2B5EF4-FFF2-40B4-BE49-F238E27FC236}">
              <a16:creationId xmlns:a16="http://schemas.microsoft.com/office/drawing/2014/main" id="{AEE572B7-1EAF-4F7E-B63E-36E487957594}"/>
            </a:ext>
          </a:extLst>
        </xdr:cNvPr>
        <xdr:cNvSpPr/>
      </xdr:nvSpPr>
      <xdr:spPr>
        <a:xfrm>
          <a:off x="4000500" y="61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163724</xdr:rowOff>
    </xdr:from>
    <xdr:to>
      <xdr:col>23</xdr:col>
      <xdr:colOff>85725</xdr:colOff>
      <xdr:row>32</xdr:row>
      <xdr:rowOff>8467</xdr:rowOff>
    </xdr:to>
    <xdr:cxnSp macro="">
      <xdr:nvCxnSpPr>
        <xdr:cNvPr id="84" name="直線コネクタ 83">
          <a:extLst>
            <a:ext uri="{FF2B5EF4-FFF2-40B4-BE49-F238E27FC236}">
              <a16:creationId xmlns:a16="http://schemas.microsoft.com/office/drawing/2014/main" id="{9F8B61E0-D57A-49C7-A38F-4036DDAD2C03}"/>
            </a:ext>
          </a:extLst>
        </xdr:cNvPr>
        <xdr:cNvCxnSpPr/>
      </xdr:nvCxnSpPr>
      <xdr:spPr>
        <a:xfrm>
          <a:off x="4051300" y="6250199"/>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87736</xdr:rowOff>
    </xdr:from>
    <xdr:to>
      <xdr:col>15</xdr:col>
      <xdr:colOff>187325</xdr:colOff>
      <xdr:row>32</xdr:row>
      <xdr:rowOff>17886</xdr:rowOff>
    </xdr:to>
    <xdr:sp macro="" textlink="">
      <xdr:nvSpPr>
        <xdr:cNvPr id="85" name="楕円 84">
          <a:extLst>
            <a:ext uri="{FF2B5EF4-FFF2-40B4-BE49-F238E27FC236}">
              <a16:creationId xmlns:a16="http://schemas.microsoft.com/office/drawing/2014/main" id="{B94630FF-B610-4328-BCFA-F1A889C94A9B}"/>
            </a:ext>
          </a:extLst>
        </xdr:cNvPr>
        <xdr:cNvSpPr/>
      </xdr:nvSpPr>
      <xdr:spPr>
        <a:xfrm>
          <a:off x="32385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138536</xdr:rowOff>
    </xdr:from>
    <xdr:to>
      <xdr:col>19</xdr:col>
      <xdr:colOff>136525</xdr:colOff>
      <xdr:row>31</xdr:row>
      <xdr:rowOff>163724</xdr:rowOff>
    </xdr:to>
    <xdr:cxnSp macro="">
      <xdr:nvCxnSpPr>
        <xdr:cNvPr id="86" name="直線コネクタ 85">
          <a:extLst>
            <a:ext uri="{FF2B5EF4-FFF2-40B4-BE49-F238E27FC236}">
              <a16:creationId xmlns:a16="http://schemas.microsoft.com/office/drawing/2014/main" id="{A5F163D6-4C69-4E88-87F2-11729D134B5A}"/>
            </a:ext>
          </a:extLst>
        </xdr:cNvPr>
        <xdr:cNvCxnSpPr/>
      </xdr:nvCxnSpPr>
      <xdr:spPr>
        <a:xfrm>
          <a:off x="3289300" y="622501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7" name="楕円 86">
          <a:extLst>
            <a:ext uri="{FF2B5EF4-FFF2-40B4-BE49-F238E27FC236}">
              <a16:creationId xmlns:a16="http://schemas.microsoft.com/office/drawing/2014/main" id="{2F3F9F07-D2C3-4CA4-9D2C-129B476C9850}"/>
            </a:ext>
          </a:extLst>
        </xdr:cNvPr>
        <xdr:cNvSpPr/>
      </xdr:nvSpPr>
      <xdr:spPr>
        <a:xfrm>
          <a:off x="2476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31</xdr:row>
      <xdr:rowOff>138536</xdr:rowOff>
    </xdr:to>
    <xdr:cxnSp macro="">
      <xdr:nvCxnSpPr>
        <xdr:cNvPr id="88" name="直線コネクタ 87">
          <a:extLst>
            <a:ext uri="{FF2B5EF4-FFF2-40B4-BE49-F238E27FC236}">
              <a16:creationId xmlns:a16="http://schemas.microsoft.com/office/drawing/2014/main" id="{3236B13F-6793-45BF-8615-DC4D9998B1F4}"/>
            </a:ext>
          </a:extLst>
        </xdr:cNvPr>
        <xdr:cNvCxnSpPr/>
      </xdr:nvCxnSpPr>
      <xdr:spPr>
        <a:xfrm>
          <a:off x="2527300" y="6198023"/>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37359</xdr:rowOff>
    </xdr:from>
    <xdr:to>
      <xdr:col>7</xdr:col>
      <xdr:colOff>187325</xdr:colOff>
      <xdr:row>31</xdr:row>
      <xdr:rowOff>138959</xdr:rowOff>
    </xdr:to>
    <xdr:sp macro="" textlink="">
      <xdr:nvSpPr>
        <xdr:cNvPr id="89" name="楕円 88">
          <a:extLst>
            <a:ext uri="{FF2B5EF4-FFF2-40B4-BE49-F238E27FC236}">
              <a16:creationId xmlns:a16="http://schemas.microsoft.com/office/drawing/2014/main" id="{F0651F47-67D0-4325-968F-27B44B0405B0}"/>
            </a:ext>
          </a:extLst>
        </xdr:cNvPr>
        <xdr:cNvSpPr/>
      </xdr:nvSpPr>
      <xdr:spPr>
        <a:xfrm>
          <a:off x="17145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88159</xdr:rowOff>
    </xdr:from>
    <xdr:to>
      <xdr:col>11</xdr:col>
      <xdr:colOff>136525</xdr:colOff>
      <xdr:row>31</xdr:row>
      <xdr:rowOff>111548</xdr:rowOff>
    </xdr:to>
    <xdr:cxnSp macro="">
      <xdr:nvCxnSpPr>
        <xdr:cNvPr id="90" name="直線コネクタ 89">
          <a:extLst>
            <a:ext uri="{FF2B5EF4-FFF2-40B4-BE49-F238E27FC236}">
              <a16:creationId xmlns:a16="http://schemas.microsoft.com/office/drawing/2014/main" id="{E1457FA9-42FC-4411-874D-41B9ABBC2354}"/>
            </a:ext>
          </a:extLst>
        </xdr:cNvPr>
        <xdr:cNvCxnSpPr/>
      </xdr:nvCxnSpPr>
      <xdr:spPr>
        <a:xfrm>
          <a:off x="1765300" y="6174634"/>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BD6F5F22-942C-4B76-BDBD-D39E24332891}"/>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C3C56A96-8BEA-4A46-BD40-A4C2142136EE}"/>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F31DAFD7-92C7-4C28-9F9E-D716A24AAE7C}"/>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96709D20-48DA-4970-97B9-FA77049363B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34201</xdr:rowOff>
    </xdr:from>
    <xdr:ext cx="405111" cy="259045"/>
    <xdr:sp macro="" textlink="">
      <xdr:nvSpPr>
        <xdr:cNvPr id="95" name="n_1mainValue有形固定資産減価償却率">
          <a:extLst>
            <a:ext uri="{FF2B5EF4-FFF2-40B4-BE49-F238E27FC236}">
              <a16:creationId xmlns:a16="http://schemas.microsoft.com/office/drawing/2014/main" id="{FBE74635-E69A-4A53-9F7E-9792D683FDCF}"/>
            </a:ext>
          </a:extLst>
        </xdr:cNvPr>
        <xdr:cNvSpPr txBox="1"/>
      </xdr:nvSpPr>
      <xdr:spPr>
        <a:xfrm>
          <a:off x="3836044" y="629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9013</xdr:rowOff>
    </xdr:from>
    <xdr:ext cx="405111" cy="259045"/>
    <xdr:sp macro="" textlink="">
      <xdr:nvSpPr>
        <xdr:cNvPr id="96" name="n_2mainValue有形固定資産減価償却率">
          <a:extLst>
            <a:ext uri="{FF2B5EF4-FFF2-40B4-BE49-F238E27FC236}">
              <a16:creationId xmlns:a16="http://schemas.microsoft.com/office/drawing/2014/main" id="{3C017CE2-0159-4B9A-866E-251D971606E8}"/>
            </a:ext>
          </a:extLst>
        </xdr:cNvPr>
        <xdr:cNvSpPr txBox="1"/>
      </xdr:nvSpPr>
      <xdr:spPr>
        <a:xfrm>
          <a:off x="3086744" y="6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97" name="n_3mainValue有形固定資産減価償却率">
          <a:extLst>
            <a:ext uri="{FF2B5EF4-FFF2-40B4-BE49-F238E27FC236}">
              <a16:creationId xmlns:a16="http://schemas.microsoft.com/office/drawing/2014/main" id="{57167D6B-4291-4B33-B8BC-879900446294}"/>
            </a:ext>
          </a:extLst>
        </xdr:cNvPr>
        <xdr:cNvSpPr txBox="1"/>
      </xdr:nvSpPr>
      <xdr:spPr>
        <a:xfrm>
          <a:off x="2324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130086</xdr:rowOff>
    </xdr:from>
    <xdr:ext cx="405111" cy="259045"/>
    <xdr:sp macro="" textlink="">
      <xdr:nvSpPr>
        <xdr:cNvPr id="98" name="n_4mainValue有形固定資産減価償却率">
          <a:extLst>
            <a:ext uri="{FF2B5EF4-FFF2-40B4-BE49-F238E27FC236}">
              <a16:creationId xmlns:a16="http://schemas.microsoft.com/office/drawing/2014/main" id="{6F6966FF-51AF-45B0-9957-989E7EB807CF}"/>
            </a:ext>
          </a:extLst>
        </xdr:cNvPr>
        <xdr:cNvSpPr txBox="1"/>
      </xdr:nvSpPr>
      <xdr:spPr>
        <a:xfrm>
          <a:off x="1562744" y="621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8796D7F-2B29-464A-92AE-1EC89CC1FFE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7B4058F-F974-4E8F-85C7-880B5EEC06D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55A0958-B674-498C-ABEB-FDECE52E6A5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B8789E1-3385-46C7-905C-14F5F5B5F5E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6BBA2D1-8455-40F2-AAF3-64DA589C2E7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74EB559-F585-4838-ABF4-A8B223F7624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47F8381-21A0-4F87-B142-DE2947F3F2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CB2FF80-DE92-4CEE-82D0-68FFBF4E456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6028B8A-BF00-4C3E-BB38-EEA163E30B6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9C1889E-4802-4095-A5F6-621BD02367B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E69F95D-10F6-4C4D-AE3C-F86CE3094D6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636C68B-5799-4AFA-A2D3-68987FC6661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96AC0A0-7947-413F-B3FC-6EA72A2973E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408EFFF-EDE3-450D-BEBD-32057489CF3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07FDFF4-86D0-4A8E-8B0F-A03B41D92FD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1814E5B-3145-4C0F-8618-66A9A987D66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2F3163D-C9F2-400D-9282-EE5B8BE6255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CE6AFD8-9074-4964-99DA-27385B5DF8E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84DBB7A-CC78-4762-BBAB-5DE93D158B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587286C-7EED-4282-90B9-DDC7828C0B4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B2A89F0-B6A8-4FFF-A539-8D06132C687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0BAF9F7-9E2F-41DA-AE1C-74FB60F9316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AF04D7F-987A-4B56-AAB4-78966716548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1590149-4142-4A0C-8160-C9223DD200D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3E692AE-7A25-4DEC-92F0-8B65F1B73FB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B472121-0E0C-4AFD-85B1-14FC8E404D1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3341003-DEDD-4A3B-8652-5EA9A2D41B7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1F02406-3C40-4997-9C6D-27E9E53D227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D1C1C066-5342-41A3-BC1E-AADA4733E177}"/>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760A98CE-15FC-49BA-8209-ED78D70444B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5C4949EA-1437-4B4B-8A60-69011A5223D2}"/>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672D87A-4029-4E0A-A081-F3D1A07F63C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21B1299-5C3D-4938-8D1C-E3E4AC000D7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B0322698-561C-4284-808A-6421B59D40C7}"/>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E9585D53-FDC1-4D15-BE92-428BFCDDDCA3}"/>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C45D6C6C-7C35-4BFB-B530-E5F8AF49229B}"/>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602368C9-C0B4-4622-AE8F-83560949722F}"/>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492C067E-0968-49EA-A224-D61962420263}"/>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A3D6F2AC-CD12-43E6-88A9-9976172868A4}"/>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005C8AB-07A1-465E-ADD7-1877EA4CE40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88F22D6-01DD-45F0-A2F7-4150F37B609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2697289-B232-4BB0-960F-06D061B6226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3E5D09-1FF8-4A98-BC47-56038EDD300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D30CA2-E807-41BD-867E-88D32FCB841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136412</xdr:rowOff>
    </xdr:from>
    <xdr:to>
      <xdr:col>76</xdr:col>
      <xdr:colOff>73025</xdr:colOff>
      <xdr:row>30</xdr:row>
      <xdr:rowOff>66562</xdr:rowOff>
    </xdr:to>
    <xdr:sp macro="" textlink="">
      <xdr:nvSpPr>
        <xdr:cNvPr id="143" name="楕円 142">
          <a:extLst>
            <a:ext uri="{FF2B5EF4-FFF2-40B4-BE49-F238E27FC236}">
              <a16:creationId xmlns:a16="http://schemas.microsoft.com/office/drawing/2014/main" id="{A8750CFD-1343-4ED7-80F1-151E39152286}"/>
            </a:ext>
          </a:extLst>
        </xdr:cNvPr>
        <xdr:cNvSpPr/>
      </xdr:nvSpPr>
      <xdr:spPr>
        <a:xfrm>
          <a:off x="14744700" y="58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159289</xdr:rowOff>
    </xdr:from>
    <xdr:ext cx="469744" cy="259045"/>
    <xdr:sp macro="" textlink="">
      <xdr:nvSpPr>
        <xdr:cNvPr id="144" name="債務償還比率該当値テキスト">
          <a:extLst>
            <a:ext uri="{FF2B5EF4-FFF2-40B4-BE49-F238E27FC236}">
              <a16:creationId xmlns:a16="http://schemas.microsoft.com/office/drawing/2014/main" id="{FC98FDBD-C327-4203-B868-D3CAEE6B1131}"/>
            </a:ext>
          </a:extLst>
        </xdr:cNvPr>
        <xdr:cNvSpPr txBox="1"/>
      </xdr:nvSpPr>
      <xdr:spPr>
        <a:xfrm>
          <a:off x="14846300" y="573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121779</xdr:rowOff>
    </xdr:from>
    <xdr:to>
      <xdr:col>72</xdr:col>
      <xdr:colOff>123825</xdr:colOff>
      <xdr:row>30</xdr:row>
      <xdr:rowOff>51929</xdr:rowOff>
    </xdr:to>
    <xdr:sp macro="" textlink="">
      <xdr:nvSpPr>
        <xdr:cNvPr id="145" name="楕円 144">
          <a:extLst>
            <a:ext uri="{FF2B5EF4-FFF2-40B4-BE49-F238E27FC236}">
              <a16:creationId xmlns:a16="http://schemas.microsoft.com/office/drawing/2014/main" id="{5D4D3A07-5387-4B90-9AB2-885904149B70}"/>
            </a:ext>
          </a:extLst>
        </xdr:cNvPr>
        <xdr:cNvSpPr/>
      </xdr:nvSpPr>
      <xdr:spPr>
        <a:xfrm>
          <a:off x="14033500" y="5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1129</xdr:rowOff>
    </xdr:from>
    <xdr:to>
      <xdr:col>76</xdr:col>
      <xdr:colOff>22225</xdr:colOff>
      <xdr:row>30</xdr:row>
      <xdr:rowOff>15762</xdr:rowOff>
    </xdr:to>
    <xdr:cxnSp macro="">
      <xdr:nvCxnSpPr>
        <xdr:cNvPr id="146" name="直線コネクタ 145">
          <a:extLst>
            <a:ext uri="{FF2B5EF4-FFF2-40B4-BE49-F238E27FC236}">
              <a16:creationId xmlns:a16="http://schemas.microsoft.com/office/drawing/2014/main" id="{5F944333-094E-4CEA-88AF-2ADDF777337C}"/>
            </a:ext>
          </a:extLst>
        </xdr:cNvPr>
        <xdr:cNvCxnSpPr/>
      </xdr:nvCxnSpPr>
      <xdr:spPr>
        <a:xfrm>
          <a:off x="14084300" y="5916154"/>
          <a:ext cx="7112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123938</xdr:rowOff>
    </xdr:from>
    <xdr:to>
      <xdr:col>68</xdr:col>
      <xdr:colOff>123825</xdr:colOff>
      <xdr:row>30</xdr:row>
      <xdr:rowOff>54088</xdr:rowOff>
    </xdr:to>
    <xdr:sp macro="" textlink="">
      <xdr:nvSpPr>
        <xdr:cNvPr id="147" name="楕円 146">
          <a:extLst>
            <a:ext uri="{FF2B5EF4-FFF2-40B4-BE49-F238E27FC236}">
              <a16:creationId xmlns:a16="http://schemas.microsoft.com/office/drawing/2014/main" id="{18A09A15-E259-4EE7-8711-E8052C949698}"/>
            </a:ext>
          </a:extLst>
        </xdr:cNvPr>
        <xdr:cNvSpPr/>
      </xdr:nvSpPr>
      <xdr:spPr>
        <a:xfrm>
          <a:off x="13271500" y="58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1129</xdr:rowOff>
    </xdr:from>
    <xdr:to>
      <xdr:col>72</xdr:col>
      <xdr:colOff>73025</xdr:colOff>
      <xdr:row>30</xdr:row>
      <xdr:rowOff>3288</xdr:rowOff>
    </xdr:to>
    <xdr:cxnSp macro="">
      <xdr:nvCxnSpPr>
        <xdr:cNvPr id="148" name="直線コネクタ 147">
          <a:extLst>
            <a:ext uri="{FF2B5EF4-FFF2-40B4-BE49-F238E27FC236}">
              <a16:creationId xmlns:a16="http://schemas.microsoft.com/office/drawing/2014/main" id="{366D844D-716B-405A-99A6-BD3B1116F283}"/>
            </a:ext>
          </a:extLst>
        </xdr:cNvPr>
        <xdr:cNvCxnSpPr/>
      </xdr:nvCxnSpPr>
      <xdr:spPr>
        <a:xfrm flipV="1">
          <a:off x="13322300" y="5916154"/>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7543</xdr:rowOff>
    </xdr:from>
    <xdr:to>
      <xdr:col>64</xdr:col>
      <xdr:colOff>123825</xdr:colOff>
      <xdr:row>30</xdr:row>
      <xdr:rowOff>109143</xdr:rowOff>
    </xdr:to>
    <xdr:sp macro="" textlink="">
      <xdr:nvSpPr>
        <xdr:cNvPr id="149" name="楕円 148">
          <a:extLst>
            <a:ext uri="{FF2B5EF4-FFF2-40B4-BE49-F238E27FC236}">
              <a16:creationId xmlns:a16="http://schemas.microsoft.com/office/drawing/2014/main" id="{3FEB024E-BA8D-495F-8E05-4251FA68A11A}"/>
            </a:ext>
          </a:extLst>
        </xdr:cNvPr>
        <xdr:cNvSpPr/>
      </xdr:nvSpPr>
      <xdr:spPr>
        <a:xfrm>
          <a:off x="12509500" y="59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3288</xdr:rowOff>
    </xdr:from>
    <xdr:to>
      <xdr:col>68</xdr:col>
      <xdr:colOff>73025</xdr:colOff>
      <xdr:row>30</xdr:row>
      <xdr:rowOff>58343</xdr:rowOff>
    </xdr:to>
    <xdr:cxnSp macro="">
      <xdr:nvCxnSpPr>
        <xdr:cNvPr id="150" name="直線コネクタ 149">
          <a:extLst>
            <a:ext uri="{FF2B5EF4-FFF2-40B4-BE49-F238E27FC236}">
              <a16:creationId xmlns:a16="http://schemas.microsoft.com/office/drawing/2014/main" id="{21BDDCD2-36C9-4756-B2E6-A8F3736D2341}"/>
            </a:ext>
          </a:extLst>
        </xdr:cNvPr>
        <xdr:cNvCxnSpPr/>
      </xdr:nvCxnSpPr>
      <xdr:spPr>
        <a:xfrm flipV="1">
          <a:off x="12560300" y="5918313"/>
          <a:ext cx="762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95222</xdr:rowOff>
    </xdr:from>
    <xdr:to>
      <xdr:col>60</xdr:col>
      <xdr:colOff>123825</xdr:colOff>
      <xdr:row>31</xdr:row>
      <xdr:rowOff>25372</xdr:rowOff>
    </xdr:to>
    <xdr:sp macro="" textlink="">
      <xdr:nvSpPr>
        <xdr:cNvPr id="151" name="楕円 150">
          <a:extLst>
            <a:ext uri="{FF2B5EF4-FFF2-40B4-BE49-F238E27FC236}">
              <a16:creationId xmlns:a16="http://schemas.microsoft.com/office/drawing/2014/main" id="{BDD27D6F-C766-4DD2-BB8A-3E85A40259A3}"/>
            </a:ext>
          </a:extLst>
        </xdr:cNvPr>
        <xdr:cNvSpPr/>
      </xdr:nvSpPr>
      <xdr:spPr>
        <a:xfrm>
          <a:off x="11747500" y="60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58343</xdr:rowOff>
    </xdr:from>
    <xdr:to>
      <xdr:col>64</xdr:col>
      <xdr:colOff>73025</xdr:colOff>
      <xdr:row>30</xdr:row>
      <xdr:rowOff>146022</xdr:rowOff>
    </xdr:to>
    <xdr:cxnSp macro="">
      <xdr:nvCxnSpPr>
        <xdr:cNvPr id="152" name="直線コネクタ 151">
          <a:extLst>
            <a:ext uri="{FF2B5EF4-FFF2-40B4-BE49-F238E27FC236}">
              <a16:creationId xmlns:a16="http://schemas.microsoft.com/office/drawing/2014/main" id="{F9BDFF1C-F126-43C0-853E-A7D4C2195587}"/>
            </a:ext>
          </a:extLst>
        </xdr:cNvPr>
        <xdr:cNvCxnSpPr/>
      </xdr:nvCxnSpPr>
      <xdr:spPr>
        <a:xfrm flipV="1">
          <a:off x="11798300" y="5973368"/>
          <a:ext cx="762000" cy="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743D6411-705A-4D79-912A-1427295B04C6}"/>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2536E8AC-AAC1-4708-BF59-FBE51AD4FD25}"/>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EBB4501B-8779-4C7C-AE54-CEABFB47466F}"/>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D4F787F7-CFF4-47AC-95B7-BBC715F68B29}"/>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68456</xdr:rowOff>
    </xdr:from>
    <xdr:ext cx="469744" cy="259045"/>
    <xdr:sp macro="" textlink="">
      <xdr:nvSpPr>
        <xdr:cNvPr id="157" name="n_1mainValue債務償還比率">
          <a:extLst>
            <a:ext uri="{FF2B5EF4-FFF2-40B4-BE49-F238E27FC236}">
              <a16:creationId xmlns:a16="http://schemas.microsoft.com/office/drawing/2014/main" id="{71AD1EB7-9438-4E7E-9499-535FFDE00E73}"/>
            </a:ext>
          </a:extLst>
        </xdr:cNvPr>
        <xdr:cNvSpPr txBox="1"/>
      </xdr:nvSpPr>
      <xdr:spPr>
        <a:xfrm>
          <a:off x="13836727" y="564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70615</xdr:rowOff>
    </xdr:from>
    <xdr:ext cx="469744" cy="259045"/>
    <xdr:sp macro="" textlink="">
      <xdr:nvSpPr>
        <xdr:cNvPr id="158" name="n_2mainValue債務償還比率">
          <a:extLst>
            <a:ext uri="{FF2B5EF4-FFF2-40B4-BE49-F238E27FC236}">
              <a16:creationId xmlns:a16="http://schemas.microsoft.com/office/drawing/2014/main" id="{B5E769A0-1189-409E-9147-24D7BD202225}"/>
            </a:ext>
          </a:extLst>
        </xdr:cNvPr>
        <xdr:cNvSpPr txBox="1"/>
      </xdr:nvSpPr>
      <xdr:spPr>
        <a:xfrm>
          <a:off x="13087427" y="564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125670</xdr:rowOff>
    </xdr:from>
    <xdr:ext cx="469744" cy="259045"/>
    <xdr:sp macro="" textlink="">
      <xdr:nvSpPr>
        <xdr:cNvPr id="159" name="n_3mainValue債務償還比率">
          <a:extLst>
            <a:ext uri="{FF2B5EF4-FFF2-40B4-BE49-F238E27FC236}">
              <a16:creationId xmlns:a16="http://schemas.microsoft.com/office/drawing/2014/main" id="{45920573-C363-4013-BBB5-E5C92B0A0CA8}"/>
            </a:ext>
          </a:extLst>
        </xdr:cNvPr>
        <xdr:cNvSpPr txBox="1"/>
      </xdr:nvSpPr>
      <xdr:spPr>
        <a:xfrm>
          <a:off x="12325427" y="56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41899</xdr:rowOff>
    </xdr:from>
    <xdr:ext cx="469744" cy="259045"/>
    <xdr:sp macro="" textlink="">
      <xdr:nvSpPr>
        <xdr:cNvPr id="160" name="n_4mainValue債務償還比率">
          <a:extLst>
            <a:ext uri="{FF2B5EF4-FFF2-40B4-BE49-F238E27FC236}">
              <a16:creationId xmlns:a16="http://schemas.microsoft.com/office/drawing/2014/main" id="{DE640FAE-9F39-4668-8405-F8EEB5832DB0}"/>
            </a:ext>
          </a:extLst>
        </xdr:cNvPr>
        <xdr:cNvSpPr txBox="1"/>
      </xdr:nvSpPr>
      <xdr:spPr>
        <a:xfrm>
          <a:off x="11563427" y="57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B7A0297-B84D-4715-B20E-46ECD4A0377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8BA0D96-F360-4DE5-8DD8-C4F762D5170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10C85FC-0403-4E0B-BE94-B7A9168D624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502E450-6AD8-407B-9237-4CAE6F45CDE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6D8ADE0-49D2-4CA5-8091-D19DAF871A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BEF89BB-E2F8-4C66-943F-5675FF47C6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34925</xdr:colOff>
      <xdr:row>26</xdr:row>
      <xdr:rowOff>15875</xdr:rowOff>
    </xdr:from>
    <xdr:to>
      <xdr:col>53</xdr:col>
      <xdr:colOff>22225</xdr:colOff>
      <xdr:row>36</xdr:row>
      <xdr:rowOff>58208</xdr:rowOff>
    </xdr:to>
    <xdr:sp macro="" textlink="" fLocksText="0">
      <xdr:nvSpPr>
        <xdr:cNvPr id="168" name="テキスト ボックス 167">
          <a:extLst>
            <a:ext uri="{FF2B5EF4-FFF2-40B4-BE49-F238E27FC236}">
              <a16:creationId xmlns:a16="http://schemas.microsoft.com/office/drawing/2014/main" id="{D44EE626-4412-498E-AE48-E4C1EB780B4B}"/>
            </a:ext>
          </a:extLst>
        </xdr:cNvPr>
        <xdr:cNvSpPr txBox="1"/>
      </xdr:nvSpPr>
      <xdr:spPr>
        <a:xfrm>
          <a:off x="5854700" y="5245100"/>
          <a:ext cx="4559300" cy="175683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有形固定資産減価償却率は、類似団体平均値と比較しやや高い水準にあるが、平成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年の市町村合併により、多くの公共施設等を引き継いだことが大きな要因といえる。</a:t>
          </a:r>
        </a:p>
        <a:p>
          <a:r>
            <a:rPr kumimoji="1" lang="ja-JP" altLang="en-US" sz="1100">
              <a:latin typeface="ＭＳ Ｐゴシック" panose="020B0600070205080204" pitchFamily="50" charset="-128"/>
              <a:ea typeface="ＭＳ Ｐゴシック" panose="020B0600070205080204" pitchFamily="50" charset="-128"/>
            </a:rPr>
            <a:t>　今後も上昇が見込まれるが、平成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年度に策定した公共施設等総合管理計画において、公共施設等の維持更新費用を概ね</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縮減するという目標を掲げ、老朽化した施設の集約化、整理統合、除却や長寿命化などに取り組んでおり、これらの取組により、有形固定資産減価償却率の急激な上昇は抑制できるものと考えられる。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81</xdr:col>
      <xdr:colOff>161925</xdr:colOff>
      <xdr:row>26</xdr:row>
      <xdr:rowOff>15875</xdr:rowOff>
    </xdr:from>
    <xdr:to>
      <xdr:col>105</xdr:col>
      <xdr:colOff>149225</xdr:colOff>
      <xdr:row>36</xdr:row>
      <xdr:rowOff>58208</xdr:rowOff>
    </xdr:to>
    <xdr:sp macro="" textlink="" fLocksText="0">
      <xdr:nvSpPr>
        <xdr:cNvPr id="169" name="テキスト ボックス 168">
          <a:extLst>
            <a:ext uri="{FF2B5EF4-FFF2-40B4-BE49-F238E27FC236}">
              <a16:creationId xmlns:a16="http://schemas.microsoft.com/office/drawing/2014/main" id="{310EBE11-5388-4BE1-A66E-2BDD735ED219}"/>
            </a:ext>
          </a:extLst>
        </xdr:cNvPr>
        <xdr:cNvSpPr txBox="1"/>
      </xdr:nvSpPr>
      <xdr:spPr>
        <a:xfrm>
          <a:off x="15887700" y="5245100"/>
          <a:ext cx="4559300" cy="175683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債務償還比率は類似団体平均を下回っている。主な要因としては、公営企業会計の既発債の償還が進んだことで、公営企業債等繰入見込額が約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千万円減少したこと、過疎対策事業債や合併特例債など交付税措置率の高い有利な地方債の発行を行ったことで基準財政需要額参入見込額が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億円増加したことが考えられる。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今後も老朽化した施設の集約化や整理統合、除却等に伴い地方債現在高は増加する見込みだが、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有利な地方債の発行に努め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引き続き類似団体平均を上回らないよう取り組んでいく。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2F46FA-ED62-4D94-A37F-287273A7BA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2E691F-72D7-411C-8412-749EECDC92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7CC3BD-D50C-47B2-B93D-2905C7AB30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FDE89B-BC32-486C-A2DD-A68A607AD9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D60462-E108-4CE8-B962-4C4316697D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4DC5BF-AC54-4A1A-A8F8-E290CCE283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766CD0-791E-461C-9FB7-1F0210613E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E72FF4-D977-4E6B-8A89-3E9A0171E3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D03A54-6FF7-41EE-8848-911F61B69D4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E613ED-91D9-492B-A8C7-6E94328A22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435760-D281-49CE-836E-D98E078FD6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D3B821-C735-4404-9110-6AF4DBD9EC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E2915B-DBE9-4269-9883-46FE2F682D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084805-2A48-4620-A55C-01E9BA48B7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0390E6-6E67-49AA-A5CC-5AB0E87D8B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D12D44-8E86-4C76-9C28-8A2D955EE2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2F396E-C0BF-454A-A2D0-92BA03AC15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F3F2E8-FFFD-466F-9078-2B9C86473E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C670CE-A8AF-4EE1-9465-6CFF7A2FEB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83BBC8-05E9-465C-A2CE-3C5DA1B002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20FAD4-0F56-413D-9BAF-4CFD455A03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C30D55-2903-47DF-8B6E-A64B60D221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914092-7FDD-4648-892E-EDA5C98340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71B7FD-9E5D-4E4C-9B0E-5610F62B03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2BA74A-C999-4496-82E7-991EA7AB99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AC7EA7-15E9-40CB-AFED-25F8D7F485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EAF3D1-2F01-4077-B68A-D6A90AC10E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437F92-A4F0-4FED-B563-3A63BF82FC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E49B47-959F-44F5-97FC-E6C239A116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603797-2BD7-4655-81F7-7E8D110965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B064B3-2BB9-476C-8C7C-2AA0A09218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E23A31-7F00-4D88-AA90-36F7BD91FC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A713E9-7B41-4007-90F2-244E4F6C8E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D2594B-9C92-4333-998E-9B3FBC98FF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723721-4CBE-477D-B728-66513FE5B5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4F2465-6C3F-4C11-B9F5-D8621942ADA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F13642-E2D6-4D9A-BFBF-F6C9DF21EF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BC995D-C765-4CA6-9A8B-9B0D213039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852924-B21A-414B-A03C-E37E365812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2B4921-FD22-42F0-B66B-5AFD360024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900ED4-69EB-4D69-A4F8-2AE0BC43D1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139D01-B7E1-4DF8-A7CE-A627922ADA2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4961DC0-A0B4-4EB2-8814-B70B7C9FF75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638BD88-FB99-4F9F-95FA-578869D765B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9FA3E12-C1CF-4B25-944C-574652CE5B6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A47DB8-CD71-4C9A-9437-7509E97C3D0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7A4A02-B438-4047-8521-EF4348E2359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A1B60C8-9722-4E92-9576-62FA89DCBDE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0752AA6-F46E-4B44-A371-ECAE44823E0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45CF26-B47D-4724-B9DE-681E3A00BD7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7D4E466-5BBE-48AF-915B-CCB964C31E5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C1998B6-49CE-4626-ADAA-A04495571B8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54CECB-8DAE-4E7E-B782-1CF7381C40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2E6194-3F58-4B48-B6A1-9AAFFDA4353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95FBE54-780F-41E3-B518-5C131E11C5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2430319-C9F2-4393-A762-4C558F8C1F2D}"/>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6F282DAC-511E-4B27-90FA-EDC1D015EF89}"/>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E535B42B-C2E2-458E-8AC7-CD566078B9DB}"/>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BAC4F16D-DE29-4E3B-A630-DCCD22979CA1}"/>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E5994C75-AD99-42D2-815B-868E25AFE23C}"/>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E6772CB-BA1A-4B66-A70D-973FC66F7F13}"/>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2AFFCC2-69CF-435B-BE71-AF0E22D7F37E}"/>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73E26019-17CB-4C65-9185-53293F4048E1}"/>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AD3337-1CF2-49C0-AF46-8AD4520D64D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D4A5592-DF74-4522-99C6-A5382BF78808}"/>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1B97113-2A42-4CC4-AA09-5A9D4494F9A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B0594CE-BFE7-4DE2-B907-8DD88FFA16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F89A7F-7E8C-4F11-8A66-D5C81D18FD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A021D0-FDD3-458E-BD06-75AB0B60A0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BCFEA6-00CF-4E8B-9AF5-00EAF08D11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4C3EBD-27B5-4A3A-A692-71BEBB01B9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31115</xdr:rowOff>
    </xdr:from>
    <xdr:to>
      <xdr:col>24</xdr:col>
      <xdr:colOff>114300</xdr:colOff>
      <xdr:row>40</xdr:row>
      <xdr:rowOff>132715</xdr:rowOff>
    </xdr:to>
    <xdr:sp macro="" textlink="">
      <xdr:nvSpPr>
        <xdr:cNvPr id="73" name="楕円 72">
          <a:extLst>
            <a:ext uri="{FF2B5EF4-FFF2-40B4-BE49-F238E27FC236}">
              <a16:creationId xmlns:a16="http://schemas.microsoft.com/office/drawing/2014/main" id="{4F5F8C73-6D1A-4A87-B374-81DEFF06219E}"/>
            </a:ext>
          </a:extLst>
        </xdr:cNvPr>
        <xdr:cNvSpPr/>
      </xdr:nvSpPr>
      <xdr:spPr>
        <a:xfrm>
          <a:off x="45847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9542</xdr:rowOff>
    </xdr:from>
    <xdr:ext cx="405111" cy="259045"/>
    <xdr:sp macro="" textlink="">
      <xdr:nvSpPr>
        <xdr:cNvPr id="74" name="【道路】&#10;有形固定資産減価償却率該当値テキスト">
          <a:extLst>
            <a:ext uri="{FF2B5EF4-FFF2-40B4-BE49-F238E27FC236}">
              <a16:creationId xmlns:a16="http://schemas.microsoft.com/office/drawing/2014/main" id="{D76A8B1A-ABF7-404B-9EAE-C61213CDDED9}"/>
            </a:ext>
          </a:extLst>
        </xdr:cNvPr>
        <xdr:cNvSpPr txBox="1"/>
      </xdr:nvSpPr>
      <xdr:spPr>
        <a:xfrm>
          <a:off x="4673600"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168275</xdr:rowOff>
    </xdr:from>
    <xdr:to>
      <xdr:col>20</xdr:col>
      <xdr:colOff>38100</xdr:colOff>
      <xdr:row>40</xdr:row>
      <xdr:rowOff>98425</xdr:rowOff>
    </xdr:to>
    <xdr:sp macro="" textlink="">
      <xdr:nvSpPr>
        <xdr:cNvPr id="75" name="楕円 74">
          <a:extLst>
            <a:ext uri="{FF2B5EF4-FFF2-40B4-BE49-F238E27FC236}">
              <a16:creationId xmlns:a16="http://schemas.microsoft.com/office/drawing/2014/main" id="{EF3999F8-429E-4438-A589-445EC9FB90C2}"/>
            </a:ext>
          </a:extLst>
        </xdr:cNvPr>
        <xdr:cNvSpPr/>
      </xdr:nvSpPr>
      <xdr:spPr>
        <a:xfrm>
          <a:off x="3746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47625</xdr:rowOff>
    </xdr:from>
    <xdr:to>
      <xdr:col>24</xdr:col>
      <xdr:colOff>63500</xdr:colOff>
      <xdr:row>40</xdr:row>
      <xdr:rowOff>81915</xdr:rowOff>
    </xdr:to>
    <xdr:cxnSp macro="">
      <xdr:nvCxnSpPr>
        <xdr:cNvPr id="76" name="直線コネクタ 75">
          <a:extLst>
            <a:ext uri="{FF2B5EF4-FFF2-40B4-BE49-F238E27FC236}">
              <a16:creationId xmlns:a16="http://schemas.microsoft.com/office/drawing/2014/main" id="{8B155AF9-D685-41AB-9B07-27D1EA204F41}"/>
            </a:ext>
          </a:extLst>
        </xdr:cNvPr>
        <xdr:cNvCxnSpPr/>
      </xdr:nvCxnSpPr>
      <xdr:spPr>
        <a:xfrm>
          <a:off x="3797300" y="69056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132080</xdr:rowOff>
    </xdr:from>
    <xdr:to>
      <xdr:col>15</xdr:col>
      <xdr:colOff>101600</xdr:colOff>
      <xdr:row>40</xdr:row>
      <xdr:rowOff>62230</xdr:rowOff>
    </xdr:to>
    <xdr:sp macro="" textlink="">
      <xdr:nvSpPr>
        <xdr:cNvPr id="77" name="楕円 76">
          <a:extLst>
            <a:ext uri="{FF2B5EF4-FFF2-40B4-BE49-F238E27FC236}">
              <a16:creationId xmlns:a16="http://schemas.microsoft.com/office/drawing/2014/main" id="{673594EC-ED26-4300-87B4-49E0A4FE6953}"/>
            </a:ext>
          </a:extLst>
        </xdr:cNvPr>
        <xdr:cNvSpPr/>
      </xdr:nvSpPr>
      <xdr:spPr>
        <a:xfrm>
          <a:off x="2857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11430</xdr:rowOff>
    </xdr:from>
    <xdr:to>
      <xdr:col>19</xdr:col>
      <xdr:colOff>177800</xdr:colOff>
      <xdr:row>40</xdr:row>
      <xdr:rowOff>47625</xdr:rowOff>
    </xdr:to>
    <xdr:cxnSp macro="">
      <xdr:nvCxnSpPr>
        <xdr:cNvPr id="78" name="直線コネクタ 77">
          <a:extLst>
            <a:ext uri="{FF2B5EF4-FFF2-40B4-BE49-F238E27FC236}">
              <a16:creationId xmlns:a16="http://schemas.microsoft.com/office/drawing/2014/main" id="{B94830F7-3FAB-48F7-9CF6-D74DA9158EBF}"/>
            </a:ext>
          </a:extLst>
        </xdr:cNvPr>
        <xdr:cNvCxnSpPr/>
      </xdr:nvCxnSpPr>
      <xdr:spPr>
        <a:xfrm>
          <a:off x="2908300" y="6869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97790</xdr:rowOff>
    </xdr:from>
    <xdr:to>
      <xdr:col>10</xdr:col>
      <xdr:colOff>165100</xdr:colOff>
      <xdr:row>40</xdr:row>
      <xdr:rowOff>27940</xdr:rowOff>
    </xdr:to>
    <xdr:sp macro="" textlink="">
      <xdr:nvSpPr>
        <xdr:cNvPr id="79" name="楕円 78">
          <a:extLst>
            <a:ext uri="{FF2B5EF4-FFF2-40B4-BE49-F238E27FC236}">
              <a16:creationId xmlns:a16="http://schemas.microsoft.com/office/drawing/2014/main" id="{3DAEBAD1-C826-4C8C-9208-3F8FC6ADA128}"/>
            </a:ext>
          </a:extLst>
        </xdr:cNvPr>
        <xdr:cNvSpPr/>
      </xdr:nvSpPr>
      <xdr:spPr>
        <a:xfrm>
          <a:off x="196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148590</xdr:rowOff>
    </xdr:from>
    <xdr:to>
      <xdr:col>15</xdr:col>
      <xdr:colOff>50800</xdr:colOff>
      <xdr:row>40</xdr:row>
      <xdr:rowOff>11430</xdr:rowOff>
    </xdr:to>
    <xdr:cxnSp macro="">
      <xdr:nvCxnSpPr>
        <xdr:cNvPr id="80" name="直線コネクタ 79">
          <a:extLst>
            <a:ext uri="{FF2B5EF4-FFF2-40B4-BE49-F238E27FC236}">
              <a16:creationId xmlns:a16="http://schemas.microsoft.com/office/drawing/2014/main" id="{E0FA85F9-EADE-48B5-93DE-5438A9CE22F5}"/>
            </a:ext>
          </a:extLst>
        </xdr:cNvPr>
        <xdr:cNvCxnSpPr/>
      </xdr:nvCxnSpPr>
      <xdr:spPr>
        <a:xfrm>
          <a:off x="2019300" y="6835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59690</xdr:rowOff>
    </xdr:from>
    <xdr:to>
      <xdr:col>6</xdr:col>
      <xdr:colOff>38100</xdr:colOff>
      <xdr:row>39</xdr:row>
      <xdr:rowOff>161290</xdr:rowOff>
    </xdr:to>
    <xdr:sp macro="" textlink="">
      <xdr:nvSpPr>
        <xdr:cNvPr id="81" name="楕円 80">
          <a:extLst>
            <a:ext uri="{FF2B5EF4-FFF2-40B4-BE49-F238E27FC236}">
              <a16:creationId xmlns:a16="http://schemas.microsoft.com/office/drawing/2014/main" id="{0D771F36-1D2D-46B5-B2C8-410E1977C280}"/>
            </a:ext>
          </a:extLst>
        </xdr:cNvPr>
        <xdr:cNvSpPr/>
      </xdr:nvSpPr>
      <xdr:spPr>
        <a:xfrm>
          <a:off x="107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110490</xdr:rowOff>
    </xdr:from>
    <xdr:to>
      <xdr:col>10</xdr:col>
      <xdr:colOff>114300</xdr:colOff>
      <xdr:row>39</xdr:row>
      <xdr:rowOff>148590</xdr:rowOff>
    </xdr:to>
    <xdr:cxnSp macro="">
      <xdr:nvCxnSpPr>
        <xdr:cNvPr id="82" name="直線コネクタ 81">
          <a:extLst>
            <a:ext uri="{FF2B5EF4-FFF2-40B4-BE49-F238E27FC236}">
              <a16:creationId xmlns:a16="http://schemas.microsoft.com/office/drawing/2014/main" id="{26E92899-1B81-47DD-8E13-E136DDDD33B1}"/>
            </a:ext>
          </a:extLst>
        </xdr:cNvPr>
        <xdr:cNvCxnSpPr/>
      </xdr:nvCxnSpPr>
      <xdr:spPr>
        <a:xfrm>
          <a:off x="1130300" y="6797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A60178FD-7720-4B80-B9F3-5854E1707D5A}"/>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CC850566-D137-4666-AE44-2087541F7B73}"/>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3327FC6F-98DE-415B-8245-17E4A4C71D26}"/>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6A6FEAF4-04AD-4D3B-9439-66848D2DB512}"/>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89552</xdr:rowOff>
    </xdr:from>
    <xdr:ext cx="405111" cy="259045"/>
    <xdr:sp macro="" textlink="">
      <xdr:nvSpPr>
        <xdr:cNvPr id="87" name="n_1mainValue【道路】&#10;有形固定資産減価償却率">
          <a:extLst>
            <a:ext uri="{FF2B5EF4-FFF2-40B4-BE49-F238E27FC236}">
              <a16:creationId xmlns:a16="http://schemas.microsoft.com/office/drawing/2014/main" id="{7F73BDD5-4B70-49B2-B137-68A9BEB939E5}"/>
            </a:ext>
          </a:extLst>
        </xdr:cNvPr>
        <xdr:cNvSpPr txBox="1"/>
      </xdr:nvSpPr>
      <xdr:spPr>
        <a:xfrm>
          <a:off x="35820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53357</xdr:rowOff>
    </xdr:from>
    <xdr:ext cx="405111" cy="259045"/>
    <xdr:sp macro="" textlink="">
      <xdr:nvSpPr>
        <xdr:cNvPr id="88" name="n_2mainValue【道路】&#10;有形固定資産減価償却率">
          <a:extLst>
            <a:ext uri="{FF2B5EF4-FFF2-40B4-BE49-F238E27FC236}">
              <a16:creationId xmlns:a16="http://schemas.microsoft.com/office/drawing/2014/main" id="{0ABAE4E3-5625-4A43-A0D7-9B5ECC57A8C3}"/>
            </a:ext>
          </a:extLst>
        </xdr:cNvPr>
        <xdr:cNvSpPr txBox="1"/>
      </xdr:nvSpPr>
      <xdr:spPr>
        <a:xfrm>
          <a:off x="2705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19067</xdr:rowOff>
    </xdr:from>
    <xdr:ext cx="405111" cy="259045"/>
    <xdr:sp macro="" textlink="">
      <xdr:nvSpPr>
        <xdr:cNvPr id="89" name="n_3mainValue【道路】&#10;有形固定資産減価償却率">
          <a:extLst>
            <a:ext uri="{FF2B5EF4-FFF2-40B4-BE49-F238E27FC236}">
              <a16:creationId xmlns:a16="http://schemas.microsoft.com/office/drawing/2014/main" id="{4AD9DECE-25D9-4E59-887B-0E6BAA914654}"/>
            </a:ext>
          </a:extLst>
        </xdr:cNvPr>
        <xdr:cNvSpPr txBox="1"/>
      </xdr:nvSpPr>
      <xdr:spPr>
        <a:xfrm>
          <a:off x="1816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7B912003-8E4D-4C0F-8893-FBDED8E9D684}"/>
            </a:ext>
          </a:extLst>
        </xdr:cNvPr>
        <xdr:cNvSpPr txBox="1"/>
      </xdr:nvSpPr>
      <xdr:spPr>
        <a:xfrm>
          <a:off x="927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957E2BC-F985-4314-AC5C-E9898840FD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4EB2DBB-1F04-4DA5-BBA5-35D219D709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50874AB-EEE9-41AD-9989-73CFB24EDC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592E7FD-B983-49C0-9DE7-C627B2805C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EF719BB-91D3-4DB1-8C6A-E94FD0FDF7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51B6252-D273-475B-B614-AF0AFB3933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4E4801B-FA88-4B50-80DA-1D79E5D8A1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65715B3-7936-45CF-9430-82EC21C5F7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13BD0D5-022B-4BAC-ACA5-E9E0C950FC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289A20-9E37-4E24-9D17-D7DDFEAF59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B2DD941-5CE5-4E5B-801D-90A7B6C9CD4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65214BE-86DC-4A90-8E4F-A15F4F21A38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5FCE6D1-6638-4C13-BA31-6C90483795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FD954EF-7A1F-4D2D-8C21-D1126A9DCA0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27958DB-B9C2-4D6B-833A-8517C71B55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1833274-B943-4CC4-AB05-C45CBCF18D7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0F70ED9-4925-4D4E-9666-E476AC6A48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EF268ED-CADC-4FEB-A8B1-B56C9212D8B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45585CE-F932-4068-A359-D66CC0874B7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2F13CF7-5B4D-4B5F-B56D-16B04AAD0F2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55CCED8-7948-409A-9589-09A6AFFE203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72F816B-094F-485D-B80A-0318E5FD00E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5954883-58A2-4A6F-ADF2-6007A00E62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B2D0D62-9301-4B2E-A365-E5DE13CAE794}"/>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145D602-D451-472F-855E-C498F5BB4426}"/>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9812470-58C7-403A-A3B5-8A0A77733F24}"/>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E8681116-64A4-4F31-83D1-2C622B8F23D3}"/>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30FFD43-C188-4F8F-968A-E4CE9075AFE9}"/>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535126A2-6C32-4A7F-81DE-390BE9894E72}"/>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83015482-2522-4720-90BD-B2C9075A44C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5B087ED-79F6-4B92-A4E7-473B83A5E7A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9F9ABD26-78F9-4EDB-B96F-8B613D2F343C}"/>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85FD66C-4562-4766-9FE4-EFCEEA9A28CE}"/>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DB488B81-9064-42F0-9D9C-5BF114B0DCB4}"/>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9C42A3-D999-45B8-B8C2-9B386C7528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89244EB-0102-49C9-8814-9C5157323A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A638E7-BC92-44F7-BE90-3BA790009E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431042-A5F8-4C36-8AEB-15CF3B1EBF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E7CC5F-9851-48CA-9EE2-5B24E619F6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141719</xdr:rowOff>
    </xdr:from>
    <xdr:to>
      <xdr:col>55</xdr:col>
      <xdr:colOff>50800</xdr:colOff>
      <xdr:row>38</xdr:row>
      <xdr:rowOff>71869</xdr:rowOff>
    </xdr:to>
    <xdr:sp macro="" textlink="">
      <xdr:nvSpPr>
        <xdr:cNvPr id="130" name="楕円 129">
          <a:extLst>
            <a:ext uri="{FF2B5EF4-FFF2-40B4-BE49-F238E27FC236}">
              <a16:creationId xmlns:a16="http://schemas.microsoft.com/office/drawing/2014/main" id="{DF06BB84-6BDC-4FF1-8668-949C74D24DE1}"/>
            </a:ext>
          </a:extLst>
        </xdr:cNvPr>
        <xdr:cNvSpPr/>
      </xdr:nvSpPr>
      <xdr:spPr>
        <a:xfrm>
          <a:off x="10426700" y="64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164596</xdr:rowOff>
    </xdr:from>
    <xdr:ext cx="534377" cy="259045"/>
    <xdr:sp macro="" textlink="">
      <xdr:nvSpPr>
        <xdr:cNvPr id="131" name="【道路】&#10;一人当たり延長該当値テキスト">
          <a:extLst>
            <a:ext uri="{FF2B5EF4-FFF2-40B4-BE49-F238E27FC236}">
              <a16:creationId xmlns:a16="http://schemas.microsoft.com/office/drawing/2014/main" id="{F736B9FF-DC7D-4701-94A9-DEA9ED2C5F64}"/>
            </a:ext>
          </a:extLst>
        </xdr:cNvPr>
        <xdr:cNvSpPr txBox="1"/>
      </xdr:nvSpPr>
      <xdr:spPr>
        <a:xfrm>
          <a:off x="10515600" y="63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119183</xdr:rowOff>
    </xdr:from>
    <xdr:to>
      <xdr:col>50</xdr:col>
      <xdr:colOff>165100</xdr:colOff>
      <xdr:row>38</xdr:row>
      <xdr:rowOff>49333</xdr:rowOff>
    </xdr:to>
    <xdr:sp macro="" textlink="">
      <xdr:nvSpPr>
        <xdr:cNvPr id="132" name="楕円 131">
          <a:extLst>
            <a:ext uri="{FF2B5EF4-FFF2-40B4-BE49-F238E27FC236}">
              <a16:creationId xmlns:a16="http://schemas.microsoft.com/office/drawing/2014/main" id="{D23C1C5F-A39C-40F6-B99E-74B2415103D2}"/>
            </a:ext>
          </a:extLst>
        </xdr:cNvPr>
        <xdr:cNvSpPr/>
      </xdr:nvSpPr>
      <xdr:spPr>
        <a:xfrm>
          <a:off x="9588500" y="64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169983</xdr:rowOff>
    </xdr:from>
    <xdr:to>
      <xdr:col>55</xdr:col>
      <xdr:colOff>0</xdr:colOff>
      <xdr:row>38</xdr:row>
      <xdr:rowOff>21069</xdr:rowOff>
    </xdr:to>
    <xdr:cxnSp macro="">
      <xdr:nvCxnSpPr>
        <xdr:cNvPr id="133" name="直線コネクタ 132">
          <a:extLst>
            <a:ext uri="{FF2B5EF4-FFF2-40B4-BE49-F238E27FC236}">
              <a16:creationId xmlns:a16="http://schemas.microsoft.com/office/drawing/2014/main" id="{96926EEF-3A7E-49B2-87C3-574E5B955E59}"/>
            </a:ext>
          </a:extLst>
        </xdr:cNvPr>
        <xdr:cNvCxnSpPr/>
      </xdr:nvCxnSpPr>
      <xdr:spPr>
        <a:xfrm>
          <a:off x="9639300" y="6513633"/>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132728</xdr:rowOff>
    </xdr:from>
    <xdr:to>
      <xdr:col>46</xdr:col>
      <xdr:colOff>38100</xdr:colOff>
      <xdr:row>38</xdr:row>
      <xdr:rowOff>62878</xdr:rowOff>
    </xdr:to>
    <xdr:sp macro="" textlink="">
      <xdr:nvSpPr>
        <xdr:cNvPr id="134" name="楕円 133">
          <a:extLst>
            <a:ext uri="{FF2B5EF4-FFF2-40B4-BE49-F238E27FC236}">
              <a16:creationId xmlns:a16="http://schemas.microsoft.com/office/drawing/2014/main" id="{2F538BDA-A120-4BF0-A870-E3A21E37370D}"/>
            </a:ext>
          </a:extLst>
        </xdr:cNvPr>
        <xdr:cNvSpPr/>
      </xdr:nvSpPr>
      <xdr:spPr>
        <a:xfrm>
          <a:off x="8699500" y="64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169983</xdr:rowOff>
    </xdr:from>
    <xdr:to>
      <xdr:col>50</xdr:col>
      <xdr:colOff>114300</xdr:colOff>
      <xdr:row>38</xdr:row>
      <xdr:rowOff>12078</xdr:rowOff>
    </xdr:to>
    <xdr:cxnSp macro="">
      <xdr:nvCxnSpPr>
        <xdr:cNvPr id="135" name="直線コネクタ 134">
          <a:extLst>
            <a:ext uri="{FF2B5EF4-FFF2-40B4-BE49-F238E27FC236}">
              <a16:creationId xmlns:a16="http://schemas.microsoft.com/office/drawing/2014/main" id="{E4978CCB-9380-41D2-A69F-E8D8898C5EDF}"/>
            </a:ext>
          </a:extLst>
        </xdr:cNvPr>
        <xdr:cNvCxnSpPr/>
      </xdr:nvCxnSpPr>
      <xdr:spPr>
        <a:xfrm flipV="1">
          <a:off x="8750300" y="6513633"/>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148939</xdr:rowOff>
    </xdr:from>
    <xdr:to>
      <xdr:col>41</xdr:col>
      <xdr:colOff>101600</xdr:colOff>
      <xdr:row>38</xdr:row>
      <xdr:rowOff>79090</xdr:rowOff>
    </xdr:to>
    <xdr:sp macro="" textlink="">
      <xdr:nvSpPr>
        <xdr:cNvPr id="136" name="楕円 135">
          <a:extLst>
            <a:ext uri="{FF2B5EF4-FFF2-40B4-BE49-F238E27FC236}">
              <a16:creationId xmlns:a16="http://schemas.microsoft.com/office/drawing/2014/main" id="{CB9F5438-982C-4309-8136-06FF700B1796}"/>
            </a:ext>
          </a:extLst>
        </xdr:cNvPr>
        <xdr:cNvSpPr/>
      </xdr:nvSpPr>
      <xdr:spPr>
        <a:xfrm>
          <a:off x="7810500" y="6492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12078</xdr:rowOff>
    </xdr:from>
    <xdr:to>
      <xdr:col>45</xdr:col>
      <xdr:colOff>177800</xdr:colOff>
      <xdr:row>38</xdr:row>
      <xdr:rowOff>28289</xdr:rowOff>
    </xdr:to>
    <xdr:cxnSp macro="">
      <xdr:nvCxnSpPr>
        <xdr:cNvPr id="137" name="直線コネクタ 136">
          <a:extLst>
            <a:ext uri="{FF2B5EF4-FFF2-40B4-BE49-F238E27FC236}">
              <a16:creationId xmlns:a16="http://schemas.microsoft.com/office/drawing/2014/main" id="{419531BA-233E-43CB-9AF9-5BDA23F5DEB7}"/>
            </a:ext>
          </a:extLst>
        </xdr:cNvPr>
        <xdr:cNvCxnSpPr/>
      </xdr:nvCxnSpPr>
      <xdr:spPr>
        <a:xfrm flipV="1">
          <a:off x="7861300" y="6527178"/>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159988</xdr:rowOff>
    </xdr:from>
    <xdr:to>
      <xdr:col>36</xdr:col>
      <xdr:colOff>165100</xdr:colOff>
      <xdr:row>38</xdr:row>
      <xdr:rowOff>90138</xdr:rowOff>
    </xdr:to>
    <xdr:sp macro="" textlink="">
      <xdr:nvSpPr>
        <xdr:cNvPr id="138" name="楕円 137">
          <a:extLst>
            <a:ext uri="{FF2B5EF4-FFF2-40B4-BE49-F238E27FC236}">
              <a16:creationId xmlns:a16="http://schemas.microsoft.com/office/drawing/2014/main" id="{0CC47766-48FA-4C05-9FC7-54371AE04F90}"/>
            </a:ext>
          </a:extLst>
        </xdr:cNvPr>
        <xdr:cNvSpPr/>
      </xdr:nvSpPr>
      <xdr:spPr>
        <a:xfrm>
          <a:off x="6921500" y="6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28289</xdr:rowOff>
    </xdr:from>
    <xdr:to>
      <xdr:col>41</xdr:col>
      <xdr:colOff>50800</xdr:colOff>
      <xdr:row>38</xdr:row>
      <xdr:rowOff>39338</xdr:rowOff>
    </xdr:to>
    <xdr:cxnSp macro="">
      <xdr:nvCxnSpPr>
        <xdr:cNvPr id="139" name="直線コネクタ 138">
          <a:extLst>
            <a:ext uri="{FF2B5EF4-FFF2-40B4-BE49-F238E27FC236}">
              <a16:creationId xmlns:a16="http://schemas.microsoft.com/office/drawing/2014/main" id="{D4579CFB-92B7-4718-A05E-1A4BEE70D504}"/>
            </a:ext>
          </a:extLst>
        </xdr:cNvPr>
        <xdr:cNvCxnSpPr/>
      </xdr:nvCxnSpPr>
      <xdr:spPr>
        <a:xfrm flipV="1">
          <a:off x="6972300" y="654338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91F964D0-99FD-4A3C-9CA4-E5E4C804486A}"/>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F216CB82-5A7A-4719-B0B9-01DAF7AE9373}"/>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F4CF0693-948D-486E-B45A-E105FBF44DD2}"/>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FFCAA9F2-6906-4C42-B2FE-6D3841AD621B}"/>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65860</xdr:rowOff>
    </xdr:from>
    <xdr:ext cx="534377" cy="259045"/>
    <xdr:sp macro="" textlink="">
      <xdr:nvSpPr>
        <xdr:cNvPr id="144" name="n_1mainValue【道路】&#10;一人当たり延長">
          <a:extLst>
            <a:ext uri="{FF2B5EF4-FFF2-40B4-BE49-F238E27FC236}">
              <a16:creationId xmlns:a16="http://schemas.microsoft.com/office/drawing/2014/main" id="{045A7894-1B40-4FD7-841B-6DF551E13E0A}"/>
            </a:ext>
          </a:extLst>
        </xdr:cNvPr>
        <xdr:cNvSpPr txBox="1"/>
      </xdr:nvSpPr>
      <xdr:spPr>
        <a:xfrm>
          <a:off x="9359411" y="62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79405</xdr:rowOff>
    </xdr:from>
    <xdr:ext cx="534377" cy="259045"/>
    <xdr:sp macro="" textlink="">
      <xdr:nvSpPr>
        <xdr:cNvPr id="145" name="n_2mainValue【道路】&#10;一人当たり延長">
          <a:extLst>
            <a:ext uri="{FF2B5EF4-FFF2-40B4-BE49-F238E27FC236}">
              <a16:creationId xmlns:a16="http://schemas.microsoft.com/office/drawing/2014/main" id="{57183502-5E13-4FF1-96AA-BB878A1D1E85}"/>
            </a:ext>
          </a:extLst>
        </xdr:cNvPr>
        <xdr:cNvSpPr txBox="1"/>
      </xdr:nvSpPr>
      <xdr:spPr>
        <a:xfrm>
          <a:off x="8483111" y="625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95616</xdr:rowOff>
    </xdr:from>
    <xdr:ext cx="534377" cy="259045"/>
    <xdr:sp macro="" textlink="">
      <xdr:nvSpPr>
        <xdr:cNvPr id="146" name="n_3mainValue【道路】&#10;一人当たり延長">
          <a:extLst>
            <a:ext uri="{FF2B5EF4-FFF2-40B4-BE49-F238E27FC236}">
              <a16:creationId xmlns:a16="http://schemas.microsoft.com/office/drawing/2014/main" id="{FF914927-943F-4157-9C87-0FBA723312A5}"/>
            </a:ext>
          </a:extLst>
        </xdr:cNvPr>
        <xdr:cNvSpPr txBox="1"/>
      </xdr:nvSpPr>
      <xdr:spPr>
        <a:xfrm>
          <a:off x="7594111" y="62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106665</xdr:rowOff>
    </xdr:from>
    <xdr:ext cx="534377" cy="259045"/>
    <xdr:sp macro="" textlink="">
      <xdr:nvSpPr>
        <xdr:cNvPr id="147" name="n_4mainValue【道路】&#10;一人当たり延長">
          <a:extLst>
            <a:ext uri="{FF2B5EF4-FFF2-40B4-BE49-F238E27FC236}">
              <a16:creationId xmlns:a16="http://schemas.microsoft.com/office/drawing/2014/main" id="{6D985876-E79D-4E5C-9D0A-B911A0022CCF}"/>
            </a:ext>
          </a:extLst>
        </xdr:cNvPr>
        <xdr:cNvSpPr txBox="1"/>
      </xdr:nvSpPr>
      <xdr:spPr>
        <a:xfrm>
          <a:off x="6705111" y="62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E4CA76F-7EEA-4235-B399-FBF4A8230C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52AD9A9-4812-4C20-B9A5-CCCE9B2391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704B1EB-BF30-444D-98B7-F0FB06CEC7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F2F57ED-65EF-4A4A-BF83-FF934B2F78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E83794E-AD23-49B6-A6B1-0427B3001B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B967998-8D4E-421F-85FE-282EABEA25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EA08CAF-7877-4D18-B31E-10334F1F60D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A228345-E3DC-46BA-8C6D-337364D582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3A34C05-F3D7-45A9-A6E7-C1A9B1E307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16BE599-734C-4D74-9D44-F259F68EF8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BEEA4C4-2555-4F8B-A2DB-AE77BB04E7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48C9264-B0C2-4789-ADB7-0DC2A6F2726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D6888C8-21AF-4862-8136-9CBE1559B6B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B91A815-BB48-4333-9DED-AAAF31B54B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35F23AF-6524-43D7-814B-DC699630A5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60AD057-C725-48E0-B72E-D5AECA7118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4F1A741-02D4-4681-8AAC-69862472E77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08232FC-CCBB-4B64-9BE9-AB4ECE3724C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C04914C-D4DE-497E-A732-5BF8478FE91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D71FC5F-8048-4F8A-A0CC-7CD969EA626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20585C6-836D-43B7-B93E-ADAF2C8BE5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EB94EDF-F4F6-4D66-B887-66519C50CB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CF24348-B0E6-438C-96E9-F74E032BDC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D58E21A-A802-4384-BBD4-CC11A8708D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596A3A1-FC15-4457-8D59-DF8FD95493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647EB007-D518-48F5-B660-AC2BFF422E3F}"/>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C8353FF-63EC-4BAE-BB00-2A9DF621CA0B}"/>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6E30BDA2-CF97-4657-8A95-DB87BE20AD9F}"/>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C292744-6219-4EC7-82D2-89D6928259B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5F2922E-FA8D-484D-AA3D-48F624697AB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9C7499E-FC96-48BE-A9DE-53A490C9A57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80FE3010-5775-4380-8857-D7AE21D30488}"/>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63EE793-694A-42CB-9DDD-4B831CF694BC}"/>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E0BFACE-8D9D-4918-A3BE-2C820114E13F}"/>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EF51BC08-BAF9-430E-BE05-3F473B1E644E}"/>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57E777AC-19D5-41B2-BF9E-4381CEFC69F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C591F81-7667-45CA-8DA2-0BE7BC5D5A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0A14351-BC77-4EFD-8EE6-CB9738B54E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8FE695-3505-420E-998E-432DA83075F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5BDB8B0-5E43-4E27-91A7-B85F80A4A1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D55A6D-9710-44E3-9C96-A2E0675C82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17780</xdr:rowOff>
    </xdr:from>
    <xdr:to>
      <xdr:col>24</xdr:col>
      <xdr:colOff>114300</xdr:colOff>
      <xdr:row>56</xdr:row>
      <xdr:rowOff>119380</xdr:rowOff>
    </xdr:to>
    <xdr:sp macro="" textlink="">
      <xdr:nvSpPr>
        <xdr:cNvPr id="189" name="楕円 188">
          <a:extLst>
            <a:ext uri="{FF2B5EF4-FFF2-40B4-BE49-F238E27FC236}">
              <a16:creationId xmlns:a16="http://schemas.microsoft.com/office/drawing/2014/main" id="{7340DF67-D5C0-4C35-8B50-7176E4B140C9}"/>
            </a:ext>
          </a:extLst>
        </xdr:cNvPr>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104157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ADD5B89-428C-4664-985F-2E5B2C0D1E93}"/>
            </a:ext>
          </a:extLst>
        </xdr:cNvPr>
        <xdr:cNvSpPr txBox="1"/>
      </xdr:nvSpPr>
      <xdr:spPr>
        <a:xfrm>
          <a:off x="4673600"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161472</xdr:rowOff>
    </xdr:from>
    <xdr:to>
      <xdr:col>20</xdr:col>
      <xdr:colOff>38100</xdr:colOff>
      <xdr:row>56</xdr:row>
      <xdr:rowOff>91622</xdr:rowOff>
    </xdr:to>
    <xdr:sp macro="" textlink="">
      <xdr:nvSpPr>
        <xdr:cNvPr id="191" name="楕円 190">
          <a:extLst>
            <a:ext uri="{FF2B5EF4-FFF2-40B4-BE49-F238E27FC236}">
              <a16:creationId xmlns:a16="http://schemas.microsoft.com/office/drawing/2014/main" id="{9027FCA0-8282-4952-B5ED-FEBC2AAC4949}"/>
            </a:ext>
          </a:extLst>
        </xdr:cNvPr>
        <xdr:cNvSpPr/>
      </xdr:nvSpPr>
      <xdr:spPr>
        <a:xfrm>
          <a:off x="3746500" y="95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40822</xdr:rowOff>
    </xdr:from>
    <xdr:to>
      <xdr:col>24</xdr:col>
      <xdr:colOff>63500</xdr:colOff>
      <xdr:row>56</xdr:row>
      <xdr:rowOff>68580</xdr:rowOff>
    </xdr:to>
    <xdr:cxnSp macro="">
      <xdr:nvCxnSpPr>
        <xdr:cNvPr id="192" name="直線コネクタ 191">
          <a:extLst>
            <a:ext uri="{FF2B5EF4-FFF2-40B4-BE49-F238E27FC236}">
              <a16:creationId xmlns:a16="http://schemas.microsoft.com/office/drawing/2014/main" id="{B7E84BB0-7250-48A8-9AB8-B5D95B23F405}"/>
            </a:ext>
          </a:extLst>
        </xdr:cNvPr>
        <xdr:cNvCxnSpPr/>
      </xdr:nvCxnSpPr>
      <xdr:spPr>
        <a:xfrm>
          <a:off x="3797300" y="96420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140244</xdr:rowOff>
    </xdr:from>
    <xdr:to>
      <xdr:col>15</xdr:col>
      <xdr:colOff>101600</xdr:colOff>
      <xdr:row>56</xdr:row>
      <xdr:rowOff>70394</xdr:rowOff>
    </xdr:to>
    <xdr:sp macro="" textlink="">
      <xdr:nvSpPr>
        <xdr:cNvPr id="193" name="楕円 192">
          <a:extLst>
            <a:ext uri="{FF2B5EF4-FFF2-40B4-BE49-F238E27FC236}">
              <a16:creationId xmlns:a16="http://schemas.microsoft.com/office/drawing/2014/main" id="{CA4FF60B-D73D-4A58-9CE1-494A22EF10A4}"/>
            </a:ext>
          </a:extLst>
        </xdr:cNvPr>
        <xdr:cNvSpPr/>
      </xdr:nvSpPr>
      <xdr:spPr>
        <a:xfrm>
          <a:off x="2857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19594</xdr:rowOff>
    </xdr:from>
    <xdr:to>
      <xdr:col>19</xdr:col>
      <xdr:colOff>177800</xdr:colOff>
      <xdr:row>56</xdr:row>
      <xdr:rowOff>40822</xdr:rowOff>
    </xdr:to>
    <xdr:cxnSp macro="">
      <xdr:nvCxnSpPr>
        <xdr:cNvPr id="194" name="直線コネクタ 193">
          <a:extLst>
            <a:ext uri="{FF2B5EF4-FFF2-40B4-BE49-F238E27FC236}">
              <a16:creationId xmlns:a16="http://schemas.microsoft.com/office/drawing/2014/main" id="{ADE7B8B4-F8C0-45FB-8177-AE3C0C5A646F}"/>
            </a:ext>
          </a:extLst>
        </xdr:cNvPr>
        <xdr:cNvCxnSpPr/>
      </xdr:nvCxnSpPr>
      <xdr:spPr>
        <a:xfrm>
          <a:off x="2908300" y="96207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112485</xdr:rowOff>
    </xdr:from>
    <xdr:to>
      <xdr:col>10</xdr:col>
      <xdr:colOff>165100</xdr:colOff>
      <xdr:row>56</xdr:row>
      <xdr:rowOff>42635</xdr:rowOff>
    </xdr:to>
    <xdr:sp macro="" textlink="">
      <xdr:nvSpPr>
        <xdr:cNvPr id="195" name="楕円 194">
          <a:extLst>
            <a:ext uri="{FF2B5EF4-FFF2-40B4-BE49-F238E27FC236}">
              <a16:creationId xmlns:a16="http://schemas.microsoft.com/office/drawing/2014/main" id="{A3B04596-6684-4584-9137-BE54D6199937}"/>
            </a:ext>
          </a:extLst>
        </xdr:cNvPr>
        <xdr:cNvSpPr/>
      </xdr:nvSpPr>
      <xdr:spPr>
        <a:xfrm>
          <a:off x="1968500" y="9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163285</xdr:rowOff>
    </xdr:from>
    <xdr:to>
      <xdr:col>15</xdr:col>
      <xdr:colOff>50800</xdr:colOff>
      <xdr:row>56</xdr:row>
      <xdr:rowOff>19594</xdr:rowOff>
    </xdr:to>
    <xdr:cxnSp macro="">
      <xdr:nvCxnSpPr>
        <xdr:cNvPr id="196" name="直線コネクタ 195">
          <a:extLst>
            <a:ext uri="{FF2B5EF4-FFF2-40B4-BE49-F238E27FC236}">
              <a16:creationId xmlns:a16="http://schemas.microsoft.com/office/drawing/2014/main" id="{E53B1421-70D4-438A-9C32-B392EAACCBFE}"/>
            </a:ext>
          </a:extLst>
        </xdr:cNvPr>
        <xdr:cNvCxnSpPr/>
      </xdr:nvCxnSpPr>
      <xdr:spPr>
        <a:xfrm>
          <a:off x="2019300" y="95930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96157</xdr:rowOff>
    </xdr:from>
    <xdr:to>
      <xdr:col>6</xdr:col>
      <xdr:colOff>38100</xdr:colOff>
      <xdr:row>56</xdr:row>
      <xdr:rowOff>26307</xdr:rowOff>
    </xdr:to>
    <xdr:sp macro="" textlink="">
      <xdr:nvSpPr>
        <xdr:cNvPr id="197" name="楕円 196">
          <a:extLst>
            <a:ext uri="{FF2B5EF4-FFF2-40B4-BE49-F238E27FC236}">
              <a16:creationId xmlns:a16="http://schemas.microsoft.com/office/drawing/2014/main" id="{9AEC3BAF-658B-453D-A7FC-B9361B6E83D6}"/>
            </a:ext>
          </a:extLst>
        </xdr:cNvPr>
        <xdr:cNvSpPr/>
      </xdr:nvSpPr>
      <xdr:spPr>
        <a:xfrm>
          <a:off x="1079500" y="95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146957</xdr:rowOff>
    </xdr:from>
    <xdr:to>
      <xdr:col>10</xdr:col>
      <xdr:colOff>114300</xdr:colOff>
      <xdr:row>55</xdr:row>
      <xdr:rowOff>163285</xdr:rowOff>
    </xdr:to>
    <xdr:cxnSp macro="">
      <xdr:nvCxnSpPr>
        <xdr:cNvPr id="198" name="直線コネクタ 197">
          <a:extLst>
            <a:ext uri="{FF2B5EF4-FFF2-40B4-BE49-F238E27FC236}">
              <a16:creationId xmlns:a16="http://schemas.microsoft.com/office/drawing/2014/main" id="{FA0DA56C-E257-4EAD-99C3-02E7F498CF51}"/>
            </a:ext>
          </a:extLst>
        </xdr:cNvPr>
        <xdr:cNvCxnSpPr/>
      </xdr:nvCxnSpPr>
      <xdr:spPr>
        <a:xfrm>
          <a:off x="1130300" y="95767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70B466D-1710-47FA-BDE0-9D31F97F953A}"/>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357D1BC-1DAA-42F6-9218-F8FA0D6D0EF3}"/>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76AC8AF-BE3A-4221-9D46-F5D768FC5694}"/>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F55D4C9-4AFF-4746-AC49-A32A0E1CBCDD}"/>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108149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7A02A92-E6BC-4010-949F-79F05CD08767}"/>
            </a:ext>
          </a:extLst>
        </xdr:cNvPr>
        <xdr:cNvSpPr txBox="1"/>
      </xdr:nvSpPr>
      <xdr:spPr>
        <a:xfrm>
          <a:off x="3582044" y="936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86921</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CA66DB43-030B-4647-AFC7-0E98F865A2C4}"/>
            </a:ext>
          </a:extLst>
        </xdr:cNvPr>
        <xdr:cNvSpPr txBox="1"/>
      </xdr:nvSpPr>
      <xdr:spPr>
        <a:xfrm>
          <a:off x="2738061" y="934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59162</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80DCEE2E-10AB-4914-AABD-87779BFBCD77}"/>
            </a:ext>
          </a:extLst>
        </xdr:cNvPr>
        <xdr:cNvSpPr txBox="1"/>
      </xdr:nvSpPr>
      <xdr:spPr>
        <a:xfrm>
          <a:off x="1849061" y="9317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42834</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470B05EB-F95C-41D9-AC6E-69B03CB50A0B}"/>
            </a:ext>
          </a:extLst>
        </xdr:cNvPr>
        <xdr:cNvSpPr txBox="1"/>
      </xdr:nvSpPr>
      <xdr:spPr>
        <a:xfrm>
          <a:off x="960061" y="930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DF4FFF1-DF4F-46CD-B2EC-FFD1708B0C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EAED720-0D86-4A69-B1F4-65F07EC1B8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F25680D-1427-4031-8863-9DA321B67C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7262A03-ABF7-4096-AE1D-DD1C3F3026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CCCA1A6-4A88-441C-8300-73D77B407A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7BC690C-2769-4F61-B4F8-09DE687FBD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10F93AE-B66E-485B-BDB2-714D95AA87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72D45A1-237D-49A0-A1C1-7B03481F8B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91F48D5-6411-4BBD-8299-E6542326AF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DDEA132-8261-4185-957C-B8FA2843D8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A9DC31D-1FB4-4439-93A8-E1AF445716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FF75FA0-41D8-4630-9E36-FC499809540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D4A36F0-2ADA-49A6-B07E-8FE84063F4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15A7819-1373-4CE2-A9B0-F8C1656FEFD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99D046A-3995-401D-BD79-F1AECD13CF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8D67D88-F49B-477E-9E51-EEBB8C42816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4FE81B3-0C88-4D62-80A1-EADFB9856A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58AD1E5-DA57-4DB4-8D58-08D500A3A47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8060847-0EC2-4E4F-8789-59F53EEE9DB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CD7D04C-8CA8-488B-BC02-31B56B5DB85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214BC05-061C-417D-93E9-881C7E48E9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0FBC437-1E62-43E8-81E4-8A352DEBF8C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B47D2D5-7358-4B9D-A7EE-1469076D27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407105F6-89D6-4CFF-87D1-68AAA6698E92}"/>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5AAA5E5-090A-451C-B3F7-46F1C54F84ED}"/>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2DEFBE20-E7AA-4830-9834-7A73F8864D8B}"/>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E68874C-B701-4E6A-B948-D674BFC287A7}"/>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8BB2559D-A88E-4037-846B-104FA4D7F7E4}"/>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41BD8CF-D24C-474B-9DA4-A1921A1D8F02}"/>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5989C801-8E56-40BD-9424-319534DADC9D}"/>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46A06BAA-8AFF-47F7-89E0-5A7E3468E0B8}"/>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623CF36E-1D62-4144-9EBC-CE400070F75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D80BA06-BD7E-4B20-A571-B27F7C4FAEE9}"/>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C5DEC5F-9A7A-4619-9855-8FEC567C88DB}"/>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0834E22-1FD8-4113-9893-54AEFD3A4B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F669CCF-E77E-4BA1-A940-D9290185DC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5CD92B-DF1C-4B69-880B-08909B118D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6648EE1-65F4-466F-A733-937A06B86E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22B8009-3F68-47D7-B7A3-0F379D8A51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9093</xdr:rowOff>
    </xdr:from>
    <xdr:to>
      <xdr:col>55</xdr:col>
      <xdr:colOff>50800</xdr:colOff>
      <xdr:row>64</xdr:row>
      <xdr:rowOff>110693</xdr:rowOff>
    </xdr:to>
    <xdr:sp macro="" textlink="">
      <xdr:nvSpPr>
        <xdr:cNvPr id="246" name="楕円 245">
          <a:extLst>
            <a:ext uri="{FF2B5EF4-FFF2-40B4-BE49-F238E27FC236}">
              <a16:creationId xmlns:a16="http://schemas.microsoft.com/office/drawing/2014/main" id="{2613DA3A-4284-4F1A-826E-A4E52B51733F}"/>
            </a:ext>
          </a:extLst>
        </xdr:cNvPr>
        <xdr:cNvSpPr/>
      </xdr:nvSpPr>
      <xdr:spPr>
        <a:xfrm>
          <a:off x="10426700" y="1098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95470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D552851-4CD2-47C4-83F4-B25136F948F0}"/>
            </a:ext>
          </a:extLst>
        </xdr:cNvPr>
        <xdr:cNvSpPr txBox="1"/>
      </xdr:nvSpPr>
      <xdr:spPr>
        <a:xfrm>
          <a:off x="10515600" y="1089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9371</xdr:rowOff>
    </xdr:from>
    <xdr:to>
      <xdr:col>50</xdr:col>
      <xdr:colOff>165100</xdr:colOff>
      <xdr:row>64</xdr:row>
      <xdr:rowOff>110971</xdr:rowOff>
    </xdr:to>
    <xdr:sp macro="" textlink="">
      <xdr:nvSpPr>
        <xdr:cNvPr id="248" name="楕円 247">
          <a:extLst>
            <a:ext uri="{FF2B5EF4-FFF2-40B4-BE49-F238E27FC236}">
              <a16:creationId xmlns:a16="http://schemas.microsoft.com/office/drawing/2014/main" id="{EBC59533-F0AA-427D-A6DA-EF2AC7D7C300}"/>
            </a:ext>
          </a:extLst>
        </xdr:cNvPr>
        <xdr:cNvSpPr/>
      </xdr:nvSpPr>
      <xdr:spPr>
        <a:xfrm>
          <a:off x="9588500" y="109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59893</xdr:rowOff>
    </xdr:from>
    <xdr:to>
      <xdr:col>55</xdr:col>
      <xdr:colOff>0</xdr:colOff>
      <xdr:row>64</xdr:row>
      <xdr:rowOff>60171</xdr:rowOff>
    </xdr:to>
    <xdr:cxnSp macro="">
      <xdr:nvCxnSpPr>
        <xdr:cNvPr id="249" name="直線コネクタ 248">
          <a:extLst>
            <a:ext uri="{FF2B5EF4-FFF2-40B4-BE49-F238E27FC236}">
              <a16:creationId xmlns:a16="http://schemas.microsoft.com/office/drawing/2014/main" id="{7BBB667A-4264-479D-B759-44D9F1B8A79E}"/>
            </a:ext>
          </a:extLst>
        </xdr:cNvPr>
        <xdr:cNvCxnSpPr/>
      </xdr:nvCxnSpPr>
      <xdr:spPr>
        <a:xfrm flipV="1">
          <a:off x="9639300" y="11032693"/>
          <a:ext cx="8382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10287</xdr:rowOff>
    </xdr:from>
    <xdr:to>
      <xdr:col>46</xdr:col>
      <xdr:colOff>38100</xdr:colOff>
      <xdr:row>64</xdr:row>
      <xdr:rowOff>111887</xdr:rowOff>
    </xdr:to>
    <xdr:sp macro="" textlink="">
      <xdr:nvSpPr>
        <xdr:cNvPr id="250" name="楕円 249">
          <a:extLst>
            <a:ext uri="{FF2B5EF4-FFF2-40B4-BE49-F238E27FC236}">
              <a16:creationId xmlns:a16="http://schemas.microsoft.com/office/drawing/2014/main" id="{BD29C42F-D25E-4589-858D-F38D6580323E}"/>
            </a:ext>
          </a:extLst>
        </xdr:cNvPr>
        <xdr:cNvSpPr/>
      </xdr:nvSpPr>
      <xdr:spPr>
        <a:xfrm>
          <a:off x="86995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60171</xdr:rowOff>
    </xdr:from>
    <xdr:to>
      <xdr:col>50</xdr:col>
      <xdr:colOff>114300</xdr:colOff>
      <xdr:row>64</xdr:row>
      <xdr:rowOff>61087</xdr:rowOff>
    </xdr:to>
    <xdr:cxnSp macro="">
      <xdr:nvCxnSpPr>
        <xdr:cNvPr id="251" name="直線コネクタ 250">
          <a:extLst>
            <a:ext uri="{FF2B5EF4-FFF2-40B4-BE49-F238E27FC236}">
              <a16:creationId xmlns:a16="http://schemas.microsoft.com/office/drawing/2014/main" id="{133B5730-FA3F-4287-9A37-85F811E51613}"/>
            </a:ext>
          </a:extLst>
        </xdr:cNvPr>
        <xdr:cNvCxnSpPr/>
      </xdr:nvCxnSpPr>
      <xdr:spPr>
        <a:xfrm flipV="1">
          <a:off x="8750300" y="11032971"/>
          <a:ext cx="8890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10632</xdr:rowOff>
    </xdr:from>
    <xdr:to>
      <xdr:col>41</xdr:col>
      <xdr:colOff>101600</xdr:colOff>
      <xdr:row>64</xdr:row>
      <xdr:rowOff>112232</xdr:rowOff>
    </xdr:to>
    <xdr:sp macro="" textlink="">
      <xdr:nvSpPr>
        <xdr:cNvPr id="252" name="楕円 251">
          <a:extLst>
            <a:ext uri="{FF2B5EF4-FFF2-40B4-BE49-F238E27FC236}">
              <a16:creationId xmlns:a16="http://schemas.microsoft.com/office/drawing/2014/main" id="{2A3BD356-1E4A-44CB-96FB-CE025721A52D}"/>
            </a:ext>
          </a:extLst>
        </xdr:cNvPr>
        <xdr:cNvSpPr/>
      </xdr:nvSpPr>
      <xdr:spPr>
        <a:xfrm>
          <a:off x="7810500" y="109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61087</xdr:rowOff>
    </xdr:from>
    <xdr:to>
      <xdr:col>45</xdr:col>
      <xdr:colOff>177800</xdr:colOff>
      <xdr:row>64</xdr:row>
      <xdr:rowOff>61432</xdr:rowOff>
    </xdr:to>
    <xdr:cxnSp macro="">
      <xdr:nvCxnSpPr>
        <xdr:cNvPr id="253" name="直線コネクタ 252">
          <a:extLst>
            <a:ext uri="{FF2B5EF4-FFF2-40B4-BE49-F238E27FC236}">
              <a16:creationId xmlns:a16="http://schemas.microsoft.com/office/drawing/2014/main" id="{514F558D-3DAA-47FB-89B0-850AEB9022D4}"/>
            </a:ext>
          </a:extLst>
        </xdr:cNvPr>
        <xdr:cNvCxnSpPr/>
      </xdr:nvCxnSpPr>
      <xdr:spPr>
        <a:xfrm flipV="1">
          <a:off x="7861300" y="11033887"/>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12157</xdr:rowOff>
    </xdr:from>
    <xdr:to>
      <xdr:col>36</xdr:col>
      <xdr:colOff>165100</xdr:colOff>
      <xdr:row>64</xdr:row>
      <xdr:rowOff>113757</xdr:rowOff>
    </xdr:to>
    <xdr:sp macro="" textlink="">
      <xdr:nvSpPr>
        <xdr:cNvPr id="254" name="楕円 253">
          <a:extLst>
            <a:ext uri="{FF2B5EF4-FFF2-40B4-BE49-F238E27FC236}">
              <a16:creationId xmlns:a16="http://schemas.microsoft.com/office/drawing/2014/main" id="{6DDC3557-AD7E-459B-95BC-C7696DB2F444}"/>
            </a:ext>
          </a:extLst>
        </xdr:cNvPr>
        <xdr:cNvSpPr/>
      </xdr:nvSpPr>
      <xdr:spPr>
        <a:xfrm>
          <a:off x="6921500" y="109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61432</xdr:rowOff>
    </xdr:from>
    <xdr:to>
      <xdr:col>41</xdr:col>
      <xdr:colOff>50800</xdr:colOff>
      <xdr:row>64</xdr:row>
      <xdr:rowOff>62957</xdr:rowOff>
    </xdr:to>
    <xdr:cxnSp macro="">
      <xdr:nvCxnSpPr>
        <xdr:cNvPr id="255" name="直線コネクタ 254">
          <a:extLst>
            <a:ext uri="{FF2B5EF4-FFF2-40B4-BE49-F238E27FC236}">
              <a16:creationId xmlns:a16="http://schemas.microsoft.com/office/drawing/2014/main" id="{ECCD1329-BAA4-483B-8E23-EFAB3968EF69}"/>
            </a:ext>
          </a:extLst>
        </xdr:cNvPr>
        <xdr:cNvCxnSpPr/>
      </xdr:nvCxnSpPr>
      <xdr:spPr>
        <a:xfrm flipV="1">
          <a:off x="6972300" y="11034232"/>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6E04FB3-A28B-4321-A5DE-B94AC86F01C2}"/>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20BB04B-638B-4D44-9C1D-73D5247B34F4}"/>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35B1AF7-2CBA-4508-9460-6985CAF56207}"/>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6E1D96E-D833-4EEB-8E4D-218558097C9E}"/>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102098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C7996D09-B149-44A0-ACDE-068C56F5DCAF}"/>
            </a:ext>
          </a:extLst>
        </xdr:cNvPr>
        <xdr:cNvSpPr txBox="1"/>
      </xdr:nvSpPr>
      <xdr:spPr>
        <a:xfrm>
          <a:off x="9359411" y="110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103014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D62F5E5-6867-496F-B893-8D6CB50F9F99}"/>
            </a:ext>
          </a:extLst>
        </xdr:cNvPr>
        <xdr:cNvSpPr txBox="1"/>
      </xdr:nvSpPr>
      <xdr:spPr>
        <a:xfrm>
          <a:off x="8483111" y="110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103359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7069AB91-E9B4-4A8F-84F9-6F17978DE0F0}"/>
            </a:ext>
          </a:extLst>
        </xdr:cNvPr>
        <xdr:cNvSpPr txBox="1"/>
      </xdr:nvSpPr>
      <xdr:spPr>
        <a:xfrm>
          <a:off x="7594111" y="110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104884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3900C999-FB12-4666-A3AF-2285313407CC}"/>
            </a:ext>
          </a:extLst>
        </xdr:cNvPr>
        <xdr:cNvSpPr txBox="1"/>
      </xdr:nvSpPr>
      <xdr:spPr>
        <a:xfrm>
          <a:off x="6705111" y="110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58E029F-69E9-4810-9AB7-C2950667F1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7D3ED86-870B-4E28-A1E8-6F6CD96920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20DF535-04DF-4B7A-9650-EC57ACF7B5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802989D-E92F-47F3-8A2F-5409EC3A5A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3416C12-D258-4F60-9010-7DA829311F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6645E0D-4B2F-46F4-9F04-49AB1F2EAD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910F057-F1F5-4338-94CD-3C82E3795F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6F62A75-BB37-4BE8-B46C-9085588865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510FA5A-BDFD-42EF-99EB-065705A83E5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9EDD712-951B-4FCC-9D03-EB53610BD91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8B63D72-9BF2-418E-8694-751D8A379B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0706E17-92C1-44D6-8590-3B547B59D7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5CED08D-9119-4740-97E3-1BAB6C2DF50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B133561-C804-42AE-AEAD-19C87BF5D74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2A25EB6-CC34-4C4C-B5F3-C6E9C2A5DEA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3EEF4D2-7A8B-47E4-A46D-EA8C6CAC39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42AC4CF-94E0-42B3-8FDD-900784B2759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2D6B420-9685-4477-B7FC-C9B12CE43F9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E75CCE3-9A10-4A8F-B685-59EB8ADC52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AB26E2C-E0A5-4460-A900-8438718A1E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6FAC4BE-DD9B-47E1-B258-8373DBD30C5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F387FEC-4BAE-4C63-9C31-FD9AD33B9A0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F7E1F10-A515-44A4-810B-EDF7B268292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63E555A-7675-41DF-8143-62B5D0D95D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F778F6E-EBAF-4AAB-B8A6-0D10DE6ED532}"/>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2D9B2C4-4449-4DDB-87F2-41A6ECA13E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F38B143-9DCE-4AE3-B095-2B1EB18ADB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DB3E8CF-B14E-4093-937D-4BF6E4079F21}"/>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C76102A3-EE7F-407C-B3D2-2436273699DB}"/>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FC43614-8453-4787-B028-6AE7C2A98EB4}"/>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2A6CC98B-A422-435C-AC79-A12687D7DF6D}"/>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5C5C2F69-71FA-47BB-8DA7-4A9D01ADD04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7E72FFF4-E414-4B1F-939F-DE57B2202143}"/>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D2D1E5CE-157A-4209-A5F9-2D3BCDFAD3B5}"/>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8DE23C70-1150-4D93-A64C-090AD9ED848A}"/>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4CDF271-F2E7-45F7-A665-49BA03AE48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A2B9C9C-69C8-44F1-976B-84C7F8D0A3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F3995A-DC01-4F01-88B1-49EABCDFD1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708758-29A5-45DB-9B70-A81052B2020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4D5EE4-3F7F-424F-8138-B98E615DFE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130175</xdr:rowOff>
    </xdr:from>
    <xdr:to>
      <xdr:col>24</xdr:col>
      <xdr:colOff>114300</xdr:colOff>
      <xdr:row>84</xdr:row>
      <xdr:rowOff>60325</xdr:rowOff>
    </xdr:to>
    <xdr:sp macro="" textlink="">
      <xdr:nvSpPr>
        <xdr:cNvPr id="304" name="楕円 303">
          <a:extLst>
            <a:ext uri="{FF2B5EF4-FFF2-40B4-BE49-F238E27FC236}">
              <a16:creationId xmlns:a16="http://schemas.microsoft.com/office/drawing/2014/main" id="{B7EB4D18-4E35-4E00-9DCF-3CB19F86C387}"/>
            </a:ext>
          </a:extLst>
        </xdr:cNvPr>
        <xdr:cNvSpPr/>
      </xdr:nvSpPr>
      <xdr:spPr>
        <a:xfrm>
          <a:off x="4584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108602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0F093AD-CD96-4757-8527-E2658C1EC100}"/>
            </a:ext>
          </a:extLst>
        </xdr:cNvPr>
        <xdr:cNvSpPr txBox="1"/>
      </xdr:nvSpPr>
      <xdr:spPr>
        <a:xfrm>
          <a:off x="4673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306" name="楕円 305">
          <a:extLst>
            <a:ext uri="{FF2B5EF4-FFF2-40B4-BE49-F238E27FC236}">
              <a16:creationId xmlns:a16="http://schemas.microsoft.com/office/drawing/2014/main" id="{BC54B2FC-922E-4353-8B4A-80AC48F245AE}"/>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9525</xdr:rowOff>
    </xdr:to>
    <xdr:cxnSp macro="">
      <xdr:nvCxnSpPr>
        <xdr:cNvPr id="307" name="直線コネクタ 306">
          <a:extLst>
            <a:ext uri="{FF2B5EF4-FFF2-40B4-BE49-F238E27FC236}">
              <a16:creationId xmlns:a16="http://schemas.microsoft.com/office/drawing/2014/main" id="{0E89375E-B638-47C9-BC76-EC442E15A905}"/>
            </a:ext>
          </a:extLst>
        </xdr:cNvPr>
        <xdr:cNvCxnSpPr/>
      </xdr:nvCxnSpPr>
      <xdr:spPr>
        <a:xfrm>
          <a:off x="3797300" y="143884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08" name="楕円 307">
          <a:extLst>
            <a:ext uri="{FF2B5EF4-FFF2-40B4-BE49-F238E27FC236}">
              <a16:creationId xmlns:a16="http://schemas.microsoft.com/office/drawing/2014/main" id="{CAF96CAF-4CE5-4D79-8D97-F9C9AA3094FA}"/>
            </a:ext>
          </a:extLst>
        </xdr:cNvPr>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83</xdr:row>
      <xdr:rowOff>158114</xdr:rowOff>
    </xdr:to>
    <xdr:cxnSp macro="">
      <xdr:nvCxnSpPr>
        <xdr:cNvPr id="309" name="直線コネクタ 308">
          <a:extLst>
            <a:ext uri="{FF2B5EF4-FFF2-40B4-BE49-F238E27FC236}">
              <a16:creationId xmlns:a16="http://schemas.microsoft.com/office/drawing/2014/main" id="{070EE5E6-9BD7-43C8-8E66-CD81FA0874D9}"/>
            </a:ext>
          </a:extLst>
        </xdr:cNvPr>
        <xdr:cNvCxnSpPr/>
      </xdr:nvCxnSpPr>
      <xdr:spPr>
        <a:xfrm>
          <a:off x="2908300" y="1435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310" name="楕円 309">
          <a:extLst>
            <a:ext uri="{FF2B5EF4-FFF2-40B4-BE49-F238E27FC236}">
              <a16:creationId xmlns:a16="http://schemas.microsoft.com/office/drawing/2014/main" id="{8D156A82-1341-41C1-9ED6-102314813B6C}"/>
            </a:ext>
          </a:extLst>
        </xdr:cNvPr>
        <xdr:cNvSpPr/>
      </xdr:nvSpPr>
      <xdr:spPr>
        <a:xfrm>
          <a:off x="1968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83</xdr:row>
      <xdr:rowOff>121920</xdr:rowOff>
    </xdr:to>
    <xdr:cxnSp macro="">
      <xdr:nvCxnSpPr>
        <xdr:cNvPr id="311" name="直線コネクタ 310">
          <a:extLst>
            <a:ext uri="{FF2B5EF4-FFF2-40B4-BE49-F238E27FC236}">
              <a16:creationId xmlns:a16="http://schemas.microsoft.com/office/drawing/2014/main" id="{1DF19137-9C9A-4E69-94A2-3FFBD1174027}"/>
            </a:ext>
          </a:extLst>
        </xdr:cNvPr>
        <xdr:cNvCxnSpPr/>
      </xdr:nvCxnSpPr>
      <xdr:spPr>
        <a:xfrm>
          <a:off x="2019300" y="14317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xdr:rowOff>
    </xdr:from>
    <xdr:to>
      <xdr:col>6</xdr:col>
      <xdr:colOff>38100</xdr:colOff>
      <xdr:row>83</xdr:row>
      <xdr:rowOff>107950</xdr:rowOff>
    </xdr:to>
    <xdr:sp macro="" textlink="">
      <xdr:nvSpPr>
        <xdr:cNvPr id="312" name="楕円 311">
          <a:extLst>
            <a:ext uri="{FF2B5EF4-FFF2-40B4-BE49-F238E27FC236}">
              <a16:creationId xmlns:a16="http://schemas.microsoft.com/office/drawing/2014/main" id="{98F5BC9A-5D3B-42C0-8408-1292FB283BE1}"/>
            </a:ext>
          </a:extLst>
        </xdr:cNvPr>
        <xdr:cNvSpPr/>
      </xdr:nvSpPr>
      <xdr:spPr>
        <a:xfrm>
          <a:off x="107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57150</xdr:rowOff>
    </xdr:from>
    <xdr:to>
      <xdr:col>10</xdr:col>
      <xdr:colOff>114300</xdr:colOff>
      <xdr:row>83</xdr:row>
      <xdr:rowOff>87630</xdr:rowOff>
    </xdr:to>
    <xdr:cxnSp macro="">
      <xdr:nvCxnSpPr>
        <xdr:cNvPr id="313" name="直線コネクタ 312">
          <a:extLst>
            <a:ext uri="{FF2B5EF4-FFF2-40B4-BE49-F238E27FC236}">
              <a16:creationId xmlns:a16="http://schemas.microsoft.com/office/drawing/2014/main" id="{0F4BC5B3-E036-4F91-A7CF-77B5FB7201A5}"/>
            </a:ext>
          </a:extLst>
        </xdr:cNvPr>
        <xdr:cNvCxnSpPr/>
      </xdr:nvCxnSpPr>
      <xdr:spPr>
        <a:xfrm>
          <a:off x="1130300" y="14287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546BE13E-F8FC-43FF-8717-4AE30117D621}"/>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D336A0DE-7855-4D5D-89A6-01FC55EFA642}"/>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385EC55-FA59-4388-A39F-A39D6CDCE056}"/>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7919717-3A96-4148-B129-2006F52D8EC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318" name="n_1mainValue【公営住宅】&#10;有形固定資産減価償却率">
          <a:extLst>
            <a:ext uri="{FF2B5EF4-FFF2-40B4-BE49-F238E27FC236}">
              <a16:creationId xmlns:a16="http://schemas.microsoft.com/office/drawing/2014/main" id="{CE028E2F-C374-470B-8859-D87EF242A274}"/>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19" name="n_2mainValue【公営住宅】&#10;有形固定資産減価償却率">
          <a:extLst>
            <a:ext uri="{FF2B5EF4-FFF2-40B4-BE49-F238E27FC236}">
              <a16:creationId xmlns:a16="http://schemas.microsoft.com/office/drawing/2014/main" id="{3BDB27C9-04B2-423E-BF39-94E4C908BDB1}"/>
            </a:ext>
          </a:extLst>
        </xdr:cNvPr>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320" name="n_3mainValue【公営住宅】&#10;有形固定資産減価償却率">
          <a:extLst>
            <a:ext uri="{FF2B5EF4-FFF2-40B4-BE49-F238E27FC236}">
              <a16:creationId xmlns:a16="http://schemas.microsoft.com/office/drawing/2014/main" id="{1E8B46B6-F491-4CDD-8E2C-56D0DE09800A}"/>
            </a:ext>
          </a:extLst>
        </xdr:cNvPr>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99077</xdr:rowOff>
    </xdr:from>
    <xdr:ext cx="405111" cy="259045"/>
    <xdr:sp macro="" textlink="">
      <xdr:nvSpPr>
        <xdr:cNvPr id="321" name="n_4mainValue【公営住宅】&#10;有形固定資産減価償却率">
          <a:extLst>
            <a:ext uri="{FF2B5EF4-FFF2-40B4-BE49-F238E27FC236}">
              <a16:creationId xmlns:a16="http://schemas.microsoft.com/office/drawing/2014/main" id="{6B698E2C-510E-45BA-BE84-C2CCE6242200}"/>
            </a:ext>
          </a:extLst>
        </xdr:cNvPr>
        <xdr:cNvSpPr txBox="1"/>
      </xdr:nvSpPr>
      <xdr:spPr>
        <a:xfrm>
          <a:off x="927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38CA080-AE6A-4A62-A59C-15C91A9B14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9ACA593-0CCC-4B07-88A0-1B2DE63BAD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BA7EEEC-3038-4AE9-9140-FA3562C74B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70848EA-1BCF-4A92-A041-FBF890684F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65898AD-B4CA-45CE-AAFA-FD63055796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9587A44-5EED-495F-88EC-3CB2DA4EA3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BEF3F57-C8B0-4CF3-ABE1-F827709DDE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7106AB0-21F2-4624-B6BB-D7DA6FB014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03FDAAB-C3AD-433B-A182-59E08C6CEA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5F78016-95BF-4068-BFF1-DDE53CC20F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2DD333D-89AE-4DFD-88BE-1227F421932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B9A8544-8CEC-4DF2-8298-B8554AB425B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E42E529-9B81-44D9-A7C7-8537BC6809C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359F228-76C2-401D-9426-DADF2761882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43BECEF-7475-4496-BDE3-AE79F5EA2D8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3D64C8A4-2D3A-4D75-AD19-D5816BDDDF6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844EBE3-177D-482C-BF1D-A8CA40705B4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9108F44-0F51-4387-AF33-DA487A4319C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22A83EF-F8F5-454C-94C2-58BD8EC1D8B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3CA1C52F-C080-4F39-B54E-C0496F14844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1626ABD-0FFF-4898-A02E-961BAB182E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8851C5F-59CE-4C25-9194-2A74BC014D9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9A44234-3FBE-490B-BAAC-5342D755E6B9}"/>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7B2E6-99AE-48D2-88D9-A650B88A9EED}"/>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97FF3D5E-5524-42D6-BCE9-639915C2F79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F2C279D-DC0A-4D16-BCC4-D0458EEF3707}"/>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F2478C24-4EC8-420E-A650-27D89B6EF926}"/>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A646D4CD-8F72-4758-994C-D1C0DC0EE317}"/>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34460710-2846-49F9-8965-8040B1B69FD7}"/>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80A4D37-8712-460D-8862-D0EE2688E662}"/>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CD5C510D-8A97-4213-B349-3B98F817BA0E}"/>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748D6154-FD77-40CE-9C57-A0E28D9F287C}"/>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B6B956D-95A4-4105-ADFE-E2A0CEDA46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F75256E-8E95-458B-A2CF-6781FFF1B7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2563973-5654-408C-A82C-658C9AE581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1EC6CF5-F97E-4BF5-8EBC-07CF42ED73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840A2A-C533-4ADA-8A81-36AD550CC3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89804</xdr:rowOff>
    </xdr:from>
    <xdr:to>
      <xdr:col>55</xdr:col>
      <xdr:colOff>50800</xdr:colOff>
      <xdr:row>86</xdr:row>
      <xdr:rowOff>19954</xdr:rowOff>
    </xdr:to>
    <xdr:sp macro="" textlink="">
      <xdr:nvSpPr>
        <xdr:cNvPr id="359" name="楕円 358">
          <a:extLst>
            <a:ext uri="{FF2B5EF4-FFF2-40B4-BE49-F238E27FC236}">
              <a16:creationId xmlns:a16="http://schemas.microsoft.com/office/drawing/2014/main" id="{A454BEA8-7482-40F7-B7FF-415AF3B29934}"/>
            </a:ext>
          </a:extLst>
        </xdr:cNvPr>
        <xdr:cNvSpPr/>
      </xdr:nvSpPr>
      <xdr:spPr>
        <a:xfrm>
          <a:off x="104267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49181</xdr:rowOff>
    </xdr:from>
    <xdr:ext cx="469744" cy="259045"/>
    <xdr:sp macro="" textlink="">
      <xdr:nvSpPr>
        <xdr:cNvPr id="360" name="【公営住宅】&#10;一人当たり面積該当値テキスト">
          <a:extLst>
            <a:ext uri="{FF2B5EF4-FFF2-40B4-BE49-F238E27FC236}">
              <a16:creationId xmlns:a16="http://schemas.microsoft.com/office/drawing/2014/main" id="{6188B82D-EA62-496A-A18F-9F2946CDB1DD}"/>
            </a:ext>
          </a:extLst>
        </xdr:cNvPr>
        <xdr:cNvSpPr txBox="1"/>
      </xdr:nvSpPr>
      <xdr:spPr>
        <a:xfrm>
          <a:off x="10515600" y="144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90993</xdr:rowOff>
    </xdr:from>
    <xdr:to>
      <xdr:col>50</xdr:col>
      <xdr:colOff>165100</xdr:colOff>
      <xdr:row>86</xdr:row>
      <xdr:rowOff>21143</xdr:rowOff>
    </xdr:to>
    <xdr:sp macro="" textlink="">
      <xdr:nvSpPr>
        <xdr:cNvPr id="361" name="楕円 360">
          <a:extLst>
            <a:ext uri="{FF2B5EF4-FFF2-40B4-BE49-F238E27FC236}">
              <a16:creationId xmlns:a16="http://schemas.microsoft.com/office/drawing/2014/main" id="{94439D14-1DD5-4903-992E-6085CF73CE87}"/>
            </a:ext>
          </a:extLst>
        </xdr:cNvPr>
        <xdr:cNvSpPr/>
      </xdr:nvSpPr>
      <xdr:spPr>
        <a:xfrm>
          <a:off x="9588500" y="14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140604</xdr:rowOff>
    </xdr:from>
    <xdr:to>
      <xdr:col>55</xdr:col>
      <xdr:colOff>0</xdr:colOff>
      <xdr:row>85</xdr:row>
      <xdr:rowOff>141793</xdr:rowOff>
    </xdr:to>
    <xdr:cxnSp macro="">
      <xdr:nvCxnSpPr>
        <xdr:cNvPr id="362" name="直線コネクタ 361">
          <a:extLst>
            <a:ext uri="{FF2B5EF4-FFF2-40B4-BE49-F238E27FC236}">
              <a16:creationId xmlns:a16="http://schemas.microsoft.com/office/drawing/2014/main" id="{70F1C863-9CA3-49A6-9C32-05427A39A18B}"/>
            </a:ext>
          </a:extLst>
        </xdr:cNvPr>
        <xdr:cNvCxnSpPr/>
      </xdr:nvCxnSpPr>
      <xdr:spPr>
        <a:xfrm flipV="1">
          <a:off x="9639300" y="1471385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91953</xdr:rowOff>
    </xdr:from>
    <xdr:to>
      <xdr:col>46</xdr:col>
      <xdr:colOff>38100</xdr:colOff>
      <xdr:row>86</xdr:row>
      <xdr:rowOff>22103</xdr:rowOff>
    </xdr:to>
    <xdr:sp macro="" textlink="">
      <xdr:nvSpPr>
        <xdr:cNvPr id="363" name="楕円 362">
          <a:extLst>
            <a:ext uri="{FF2B5EF4-FFF2-40B4-BE49-F238E27FC236}">
              <a16:creationId xmlns:a16="http://schemas.microsoft.com/office/drawing/2014/main" id="{4AF8ED9D-B9B7-4DEF-ADFD-1CEA2ADA376D}"/>
            </a:ext>
          </a:extLst>
        </xdr:cNvPr>
        <xdr:cNvSpPr/>
      </xdr:nvSpPr>
      <xdr:spPr>
        <a:xfrm>
          <a:off x="8699500" y="146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141793</xdr:rowOff>
    </xdr:from>
    <xdr:to>
      <xdr:col>50</xdr:col>
      <xdr:colOff>114300</xdr:colOff>
      <xdr:row>85</xdr:row>
      <xdr:rowOff>142753</xdr:rowOff>
    </xdr:to>
    <xdr:cxnSp macro="">
      <xdr:nvCxnSpPr>
        <xdr:cNvPr id="364" name="直線コネクタ 363">
          <a:extLst>
            <a:ext uri="{FF2B5EF4-FFF2-40B4-BE49-F238E27FC236}">
              <a16:creationId xmlns:a16="http://schemas.microsoft.com/office/drawing/2014/main" id="{268E25B7-13FE-4D00-92C1-D65B124D2848}"/>
            </a:ext>
          </a:extLst>
        </xdr:cNvPr>
        <xdr:cNvCxnSpPr/>
      </xdr:nvCxnSpPr>
      <xdr:spPr>
        <a:xfrm flipV="1">
          <a:off x="8750300" y="14715043"/>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93188</xdr:rowOff>
    </xdr:from>
    <xdr:to>
      <xdr:col>41</xdr:col>
      <xdr:colOff>101600</xdr:colOff>
      <xdr:row>86</xdr:row>
      <xdr:rowOff>23338</xdr:rowOff>
    </xdr:to>
    <xdr:sp macro="" textlink="">
      <xdr:nvSpPr>
        <xdr:cNvPr id="365" name="楕円 364">
          <a:extLst>
            <a:ext uri="{FF2B5EF4-FFF2-40B4-BE49-F238E27FC236}">
              <a16:creationId xmlns:a16="http://schemas.microsoft.com/office/drawing/2014/main" id="{22F90F4D-E23B-416A-8D3E-4D21EFE3500E}"/>
            </a:ext>
          </a:extLst>
        </xdr:cNvPr>
        <xdr:cNvSpPr/>
      </xdr:nvSpPr>
      <xdr:spPr>
        <a:xfrm>
          <a:off x="7810500" y="146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142753</xdr:rowOff>
    </xdr:from>
    <xdr:to>
      <xdr:col>45</xdr:col>
      <xdr:colOff>177800</xdr:colOff>
      <xdr:row>85</xdr:row>
      <xdr:rowOff>143988</xdr:rowOff>
    </xdr:to>
    <xdr:cxnSp macro="">
      <xdr:nvCxnSpPr>
        <xdr:cNvPr id="366" name="直線コネクタ 365">
          <a:extLst>
            <a:ext uri="{FF2B5EF4-FFF2-40B4-BE49-F238E27FC236}">
              <a16:creationId xmlns:a16="http://schemas.microsoft.com/office/drawing/2014/main" id="{97FBDDA6-405E-4BA2-9C48-B1D229DD447A}"/>
            </a:ext>
          </a:extLst>
        </xdr:cNvPr>
        <xdr:cNvCxnSpPr/>
      </xdr:nvCxnSpPr>
      <xdr:spPr>
        <a:xfrm flipV="1">
          <a:off x="7861300" y="14716003"/>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94239</xdr:rowOff>
    </xdr:from>
    <xdr:to>
      <xdr:col>36</xdr:col>
      <xdr:colOff>165100</xdr:colOff>
      <xdr:row>86</xdr:row>
      <xdr:rowOff>24389</xdr:rowOff>
    </xdr:to>
    <xdr:sp macro="" textlink="">
      <xdr:nvSpPr>
        <xdr:cNvPr id="367" name="楕円 366">
          <a:extLst>
            <a:ext uri="{FF2B5EF4-FFF2-40B4-BE49-F238E27FC236}">
              <a16:creationId xmlns:a16="http://schemas.microsoft.com/office/drawing/2014/main" id="{E4457870-1EB1-48D1-83D6-3A3BB0B86429}"/>
            </a:ext>
          </a:extLst>
        </xdr:cNvPr>
        <xdr:cNvSpPr/>
      </xdr:nvSpPr>
      <xdr:spPr>
        <a:xfrm>
          <a:off x="6921500" y="146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143988</xdr:rowOff>
    </xdr:from>
    <xdr:to>
      <xdr:col>41</xdr:col>
      <xdr:colOff>50800</xdr:colOff>
      <xdr:row>85</xdr:row>
      <xdr:rowOff>145039</xdr:rowOff>
    </xdr:to>
    <xdr:cxnSp macro="">
      <xdr:nvCxnSpPr>
        <xdr:cNvPr id="368" name="直線コネクタ 367">
          <a:extLst>
            <a:ext uri="{FF2B5EF4-FFF2-40B4-BE49-F238E27FC236}">
              <a16:creationId xmlns:a16="http://schemas.microsoft.com/office/drawing/2014/main" id="{6E801EA1-183B-4E13-8933-316DBE4C58F3}"/>
            </a:ext>
          </a:extLst>
        </xdr:cNvPr>
        <xdr:cNvCxnSpPr/>
      </xdr:nvCxnSpPr>
      <xdr:spPr>
        <a:xfrm flipV="1">
          <a:off x="6972300" y="14717238"/>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18F55C5-1982-4C1F-A730-9ED351306E43}"/>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B0D1D1B1-D4C0-442F-9514-6D38DF0D7885}"/>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6C706946-A724-49EE-AFC2-EF0D24426E4E}"/>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6E125C5F-4D06-497C-8D1E-A20147ADE104}"/>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37670</xdr:rowOff>
    </xdr:from>
    <xdr:ext cx="469744" cy="259045"/>
    <xdr:sp macro="" textlink="">
      <xdr:nvSpPr>
        <xdr:cNvPr id="373" name="n_1mainValue【公営住宅】&#10;一人当たり面積">
          <a:extLst>
            <a:ext uri="{FF2B5EF4-FFF2-40B4-BE49-F238E27FC236}">
              <a16:creationId xmlns:a16="http://schemas.microsoft.com/office/drawing/2014/main" id="{0A60F010-7599-4EFE-B00F-18847743ABC9}"/>
            </a:ext>
          </a:extLst>
        </xdr:cNvPr>
        <xdr:cNvSpPr txBox="1"/>
      </xdr:nvSpPr>
      <xdr:spPr>
        <a:xfrm>
          <a:off x="9391727" y="144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38630</xdr:rowOff>
    </xdr:from>
    <xdr:ext cx="469744" cy="259045"/>
    <xdr:sp macro="" textlink="">
      <xdr:nvSpPr>
        <xdr:cNvPr id="374" name="n_2mainValue【公営住宅】&#10;一人当たり面積">
          <a:extLst>
            <a:ext uri="{FF2B5EF4-FFF2-40B4-BE49-F238E27FC236}">
              <a16:creationId xmlns:a16="http://schemas.microsoft.com/office/drawing/2014/main" id="{07BC825C-3334-4A5C-A47D-EA7159B18662}"/>
            </a:ext>
          </a:extLst>
        </xdr:cNvPr>
        <xdr:cNvSpPr txBox="1"/>
      </xdr:nvSpPr>
      <xdr:spPr>
        <a:xfrm>
          <a:off x="8515427" y="1444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39865</xdr:rowOff>
    </xdr:from>
    <xdr:ext cx="469744" cy="259045"/>
    <xdr:sp macro="" textlink="">
      <xdr:nvSpPr>
        <xdr:cNvPr id="375" name="n_3mainValue【公営住宅】&#10;一人当たり面積">
          <a:extLst>
            <a:ext uri="{FF2B5EF4-FFF2-40B4-BE49-F238E27FC236}">
              <a16:creationId xmlns:a16="http://schemas.microsoft.com/office/drawing/2014/main" id="{EFAD515E-2485-4800-9625-D70019574E0C}"/>
            </a:ext>
          </a:extLst>
        </xdr:cNvPr>
        <xdr:cNvSpPr txBox="1"/>
      </xdr:nvSpPr>
      <xdr:spPr>
        <a:xfrm>
          <a:off x="7626427" y="1444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40916</xdr:rowOff>
    </xdr:from>
    <xdr:ext cx="469744" cy="259045"/>
    <xdr:sp macro="" textlink="">
      <xdr:nvSpPr>
        <xdr:cNvPr id="376" name="n_4mainValue【公営住宅】&#10;一人当たり面積">
          <a:extLst>
            <a:ext uri="{FF2B5EF4-FFF2-40B4-BE49-F238E27FC236}">
              <a16:creationId xmlns:a16="http://schemas.microsoft.com/office/drawing/2014/main" id="{1090B2CA-4E72-4FDB-926F-6E9EB1938DCE}"/>
            </a:ext>
          </a:extLst>
        </xdr:cNvPr>
        <xdr:cNvSpPr txBox="1"/>
      </xdr:nvSpPr>
      <xdr:spPr>
        <a:xfrm>
          <a:off x="6737427" y="1444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A0F286B-C14B-4CC0-B858-83BC66A61F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151DA86-90FC-48FC-AAB7-341984D226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59B2A6C-1C96-4735-941F-283C8D1126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BB12D29-89A9-45A3-B2DA-1228DBDC36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93936E36-2789-46D1-A022-FBE98BD553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A03F3E9-8637-4733-AD94-4630C2E429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314F899-428E-4376-AFC6-31F826CFF2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E16DA03-A299-43A3-86C7-F368B4FDCA1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37AFB9DA-2549-41AD-9002-EC1858307A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53AD7F54-3743-41E3-A49F-3A9E567B5C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8117364-40B1-4165-BFB6-2128C18CA6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82B721F-9179-496B-9809-E680216310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CBBD6D8E-4DFE-4A34-A965-53BF747F69A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565319D-6AFB-408C-8405-EFFCBFEF4B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C137D764-1C3C-43E7-AD9F-C8329A01DE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D1A987B-5445-4539-B747-DF4DE0B6FB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9C907F7-AEF6-476F-8EA9-CD1AF329B6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C664D21-7AB9-4CA0-88A7-21BABAD859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249A129-22A1-4EB3-8404-7CABDF2F6E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7E66533-1440-4199-9840-BF6E8E090A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09051B8-5340-47EF-9BAC-9297438EAC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2481C79-1165-4A3A-8457-2C1325E999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3E04F25-DC5D-4CF5-8D01-0B33947EA6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C1C5B5D-4DEB-4F0B-88D9-58D95A680C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75E0E14-C954-41DB-BC90-68052E1F347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CF13CBA-64BA-4438-8C86-F9F787F5AE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297879C5-8315-4D0C-A8E8-64F7A8AF5D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2423B3E3-73FB-42C4-9099-77F89070FAB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B757AEA0-DC69-44C9-A4AF-01673108185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C27AF292-BF0B-42A8-A1AC-D00191483DA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F7024596-6E57-447C-9134-65D8138A312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56D13410-9F21-4F40-9544-4169BDD6A33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C73C62F5-6B88-4DC0-A33F-9CAA7BA0E3F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FAEDA258-A25C-49B6-8B35-1464320AD0D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4ED7E3D9-7A39-4468-A3A8-35C403ED7C4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F7BD7474-9702-4A08-88B5-B0E82A3A2B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680D4758-0F9E-46A2-8ED7-9733642D23D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7D71507-7D3B-4407-9DF1-F85732FD08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8C59DBEE-1D2C-48CD-8AF4-0DC498B5509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7A3BD31-59ED-4DD0-9047-2D843269CB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E8E2DE59-D7C9-4224-9791-A6FC3F2567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6294CEFD-97E2-49F8-BE7A-F57D6655161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F77B9CA3-5490-43FF-A2D1-9781D6B24A4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A7DFEB86-5548-4EC1-BB81-07F945F5558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2DDDAC8B-7E69-41EF-A54C-90A8D11AE546}"/>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EB36E0F6-D053-47A5-9C58-939EB7B3F71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EEC256E4-3A7C-44BA-925B-53FB4DECC42F}"/>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53365138-A0B5-48AB-9D63-D927D7CF95D9}"/>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51A84D9-9990-498E-8A68-314C968E890E}"/>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1C477F69-73FC-4909-96A7-1654BE8120A5}"/>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2D2CE363-07C6-4F3C-BDCE-1BC47A821DA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78F77F9B-F185-4DDA-A189-0EA28E7C11F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B0940BA-7967-48B9-938A-8E63792CF2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22B32A0-1AED-47B6-917D-0ECD0A3817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B784895-C992-4F9D-8DA4-4D6EA65C174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E879E09-10E7-4743-8785-7998163A5A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5EBA1D-2E3C-4E5F-95C1-E315E91C97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34" name="楕円 433">
          <a:extLst>
            <a:ext uri="{FF2B5EF4-FFF2-40B4-BE49-F238E27FC236}">
              <a16:creationId xmlns:a16="http://schemas.microsoft.com/office/drawing/2014/main" id="{3E4BA0AF-EB5B-4BBE-B1C0-57FD662897B1}"/>
            </a:ext>
          </a:extLst>
        </xdr:cNvPr>
        <xdr:cNvSpPr/>
      </xdr:nvSpPr>
      <xdr:spPr>
        <a:xfrm>
          <a:off x="162687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126654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E5611B3-444E-4215-A146-66F84B216009}"/>
            </a:ext>
          </a:extLst>
        </xdr:cNvPr>
        <xdr:cNvSpPr txBox="1"/>
      </xdr:nvSpPr>
      <xdr:spPr>
        <a:xfrm>
          <a:off x="16357600" y="629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436" name="楕円 435">
          <a:extLst>
            <a:ext uri="{FF2B5EF4-FFF2-40B4-BE49-F238E27FC236}">
              <a16:creationId xmlns:a16="http://schemas.microsoft.com/office/drawing/2014/main" id="{E1D13B83-D16A-4E41-A160-C33DA2D357FA}"/>
            </a:ext>
          </a:extLst>
        </xdr:cNvPr>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123553</xdr:rowOff>
    </xdr:from>
    <xdr:to>
      <xdr:col>85</xdr:col>
      <xdr:colOff>127000</xdr:colOff>
      <xdr:row>37</xdr:row>
      <xdr:rowOff>154577</xdr:rowOff>
    </xdr:to>
    <xdr:cxnSp macro="">
      <xdr:nvCxnSpPr>
        <xdr:cNvPr id="437" name="直線コネクタ 436">
          <a:extLst>
            <a:ext uri="{FF2B5EF4-FFF2-40B4-BE49-F238E27FC236}">
              <a16:creationId xmlns:a16="http://schemas.microsoft.com/office/drawing/2014/main" id="{C9623A10-DD15-4449-A67A-CB055E8D2187}"/>
            </a:ext>
          </a:extLst>
        </xdr:cNvPr>
        <xdr:cNvCxnSpPr/>
      </xdr:nvCxnSpPr>
      <xdr:spPr>
        <a:xfrm>
          <a:off x="15481300" y="646720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58057</xdr:rowOff>
    </xdr:from>
    <xdr:to>
      <xdr:col>76</xdr:col>
      <xdr:colOff>165100</xdr:colOff>
      <xdr:row>37</xdr:row>
      <xdr:rowOff>159657</xdr:rowOff>
    </xdr:to>
    <xdr:sp macro="" textlink="">
      <xdr:nvSpPr>
        <xdr:cNvPr id="438" name="楕円 437">
          <a:extLst>
            <a:ext uri="{FF2B5EF4-FFF2-40B4-BE49-F238E27FC236}">
              <a16:creationId xmlns:a16="http://schemas.microsoft.com/office/drawing/2014/main" id="{0F8A6D45-0549-4BA9-A2C4-2A91B2B595CE}"/>
            </a:ext>
          </a:extLst>
        </xdr:cNvPr>
        <xdr:cNvSpPr/>
      </xdr:nvSpPr>
      <xdr:spPr>
        <a:xfrm>
          <a:off x="14541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108857</xdr:rowOff>
    </xdr:from>
    <xdr:to>
      <xdr:col>81</xdr:col>
      <xdr:colOff>50800</xdr:colOff>
      <xdr:row>37</xdr:row>
      <xdr:rowOff>123553</xdr:rowOff>
    </xdr:to>
    <xdr:cxnSp macro="">
      <xdr:nvCxnSpPr>
        <xdr:cNvPr id="439" name="直線コネクタ 438">
          <a:extLst>
            <a:ext uri="{FF2B5EF4-FFF2-40B4-BE49-F238E27FC236}">
              <a16:creationId xmlns:a16="http://schemas.microsoft.com/office/drawing/2014/main" id="{3ACFB43D-89BC-4565-B707-64B5ADC43537}"/>
            </a:ext>
          </a:extLst>
        </xdr:cNvPr>
        <xdr:cNvCxnSpPr/>
      </xdr:nvCxnSpPr>
      <xdr:spPr>
        <a:xfrm>
          <a:off x="14592300" y="64525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440" name="楕円 439">
          <a:extLst>
            <a:ext uri="{FF2B5EF4-FFF2-40B4-BE49-F238E27FC236}">
              <a16:creationId xmlns:a16="http://schemas.microsoft.com/office/drawing/2014/main" id="{23F44417-440C-4BAA-8653-1C7DBDA1D8AE}"/>
            </a:ext>
          </a:extLst>
        </xdr:cNvPr>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74567</xdr:rowOff>
    </xdr:from>
    <xdr:to>
      <xdr:col>76</xdr:col>
      <xdr:colOff>114300</xdr:colOff>
      <xdr:row>37</xdr:row>
      <xdr:rowOff>108857</xdr:rowOff>
    </xdr:to>
    <xdr:cxnSp macro="">
      <xdr:nvCxnSpPr>
        <xdr:cNvPr id="441" name="直線コネクタ 440">
          <a:extLst>
            <a:ext uri="{FF2B5EF4-FFF2-40B4-BE49-F238E27FC236}">
              <a16:creationId xmlns:a16="http://schemas.microsoft.com/office/drawing/2014/main" id="{315C6A9D-F0E8-40CC-AB75-26E58241F608}"/>
            </a:ext>
          </a:extLst>
        </xdr:cNvPr>
        <xdr:cNvCxnSpPr/>
      </xdr:nvCxnSpPr>
      <xdr:spPr>
        <a:xfrm>
          <a:off x="13703300" y="64182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154396</xdr:rowOff>
    </xdr:from>
    <xdr:to>
      <xdr:col>67</xdr:col>
      <xdr:colOff>101600</xdr:colOff>
      <xdr:row>37</xdr:row>
      <xdr:rowOff>84546</xdr:rowOff>
    </xdr:to>
    <xdr:sp macro="" textlink="">
      <xdr:nvSpPr>
        <xdr:cNvPr id="442" name="楕円 441">
          <a:extLst>
            <a:ext uri="{FF2B5EF4-FFF2-40B4-BE49-F238E27FC236}">
              <a16:creationId xmlns:a16="http://schemas.microsoft.com/office/drawing/2014/main" id="{DF92F319-9E19-4C7F-B1E0-7C756701D14D}"/>
            </a:ext>
          </a:extLst>
        </xdr:cNvPr>
        <xdr:cNvSpPr/>
      </xdr:nvSpPr>
      <xdr:spPr>
        <a:xfrm>
          <a:off x="12763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33746</xdr:rowOff>
    </xdr:from>
    <xdr:to>
      <xdr:col>71</xdr:col>
      <xdr:colOff>177800</xdr:colOff>
      <xdr:row>37</xdr:row>
      <xdr:rowOff>74567</xdr:rowOff>
    </xdr:to>
    <xdr:cxnSp macro="">
      <xdr:nvCxnSpPr>
        <xdr:cNvPr id="443" name="直線コネクタ 442">
          <a:extLst>
            <a:ext uri="{FF2B5EF4-FFF2-40B4-BE49-F238E27FC236}">
              <a16:creationId xmlns:a16="http://schemas.microsoft.com/office/drawing/2014/main" id="{30A8724D-16AE-46FC-9328-FF03740FB407}"/>
            </a:ext>
          </a:extLst>
        </xdr:cNvPr>
        <xdr:cNvCxnSpPr/>
      </xdr:nvCxnSpPr>
      <xdr:spPr>
        <a:xfrm>
          <a:off x="12814300" y="63773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3F55EB24-F0AC-42FD-8142-447A31B8D222}"/>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F2A49073-6066-4051-8980-CE4973EC6989}"/>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2E0AB946-B916-42DE-B599-0C0CE6B968E1}"/>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6341E921-0227-440A-B993-0C0A78B968CF}"/>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19430</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1CDCC9D0-F537-4BEF-9D6E-1C5476D55169}"/>
            </a:ext>
          </a:extLst>
        </xdr:cNvPr>
        <xdr:cNvSpPr txBox="1"/>
      </xdr:nvSpPr>
      <xdr:spPr>
        <a:xfrm>
          <a:off x="1526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4734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4E589954-33F6-45CF-BBC8-01E8F117982C}"/>
            </a:ext>
          </a:extLst>
        </xdr:cNvPr>
        <xdr:cNvSpPr txBox="1"/>
      </xdr:nvSpPr>
      <xdr:spPr>
        <a:xfrm>
          <a:off x="14389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141894</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7A1F7631-EC0D-4A2E-9339-FE235F573A27}"/>
            </a:ext>
          </a:extLst>
        </xdr:cNvPr>
        <xdr:cNvSpPr txBox="1"/>
      </xdr:nvSpPr>
      <xdr:spPr>
        <a:xfrm>
          <a:off x="13500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101073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6608C083-8341-438A-8A46-C4793AE325A6}"/>
            </a:ext>
          </a:extLst>
        </xdr:cNvPr>
        <xdr:cNvSpPr txBox="1"/>
      </xdr:nvSpPr>
      <xdr:spPr>
        <a:xfrm>
          <a:off x="12611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268348B5-47D0-43A6-8AA4-47B3DB8BD3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AD4114B-94C5-4D80-914B-5B9FE56A80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F885683-4569-43CF-9B11-E7B343121A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9719DD6-5391-4CF8-AF2E-2A5D83ACA0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175994F-6458-4C07-B6E5-40D45BA32E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31F8D53-AEFF-4FE2-9586-DAC7547211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777D277-BDCD-41AF-B877-4561421209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D55B3DB-DD49-4AC5-BCF4-ECC0C7767F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3090027F-0C4D-460E-941B-843D40D3E9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B95981E0-3FC7-471E-AFAE-B605D0F6CE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1880A69D-7D31-4313-9E00-AC58A51766A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2B401445-2EDB-4D0B-9F3B-5005D563CF2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17744328-C4BB-4B6F-A50C-CF9C532E865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64452202-5DE1-4AA1-AE65-17200C69FE0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84FA187C-38DE-465A-BE69-1EE3032A1CD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11F05173-8D88-4B8D-9798-EF2FF53F1E7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44274135-1A4B-4050-AE45-3DE17D6C04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7461E6C3-A514-422F-8037-A7F52BE8470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5F9E1743-4D48-4A1F-9789-9A862178FC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69C0F3A8-FC56-47CE-B93A-797EA53600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5D274B9-A0CE-48D4-87BE-0FC8540F04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E1B00FA7-DBD6-492E-9340-D5B3FE2E8018}"/>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5AEA7B9A-3648-4342-89BC-BD39711355EB}"/>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AC92868F-66F3-4CFF-9D5B-1E5A224CA33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AE67D49-728F-4DBF-B94E-8BDD530E7809}"/>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1DD0DC50-E5FD-46C8-B7EF-73127FED9EB9}"/>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4850B365-2BA0-4580-A6D5-20059F57E0F1}"/>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9B377653-6CC8-4B2A-995F-8FB101A10862}"/>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A0ABAACD-6DF3-47BD-975A-92402C03266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17C67EEE-77A4-4613-9C31-7914C063568B}"/>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C813B655-A610-4E89-BF4D-2E7522D3BA0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89476782-13AC-4D0F-9DF7-0CD0A7578A36}"/>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DB06D61-934A-4230-804A-77F768935A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A126D83-A0FB-4AB9-9A95-E0CC2497C6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DDAAE0F-1D67-4C6F-9B45-8A8ED6E9BA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B8AF743-7340-41C4-8E40-4FB68EA3EE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7680750-E01B-48F8-A8F1-1500D5DE7C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4826</xdr:rowOff>
    </xdr:from>
    <xdr:to>
      <xdr:col>116</xdr:col>
      <xdr:colOff>114300</xdr:colOff>
      <xdr:row>36</xdr:row>
      <xdr:rowOff>106426</xdr:rowOff>
    </xdr:to>
    <xdr:sp macro="" textlink="">
      <xdr:nvSpPr>
        <xdr:cNvPr id="489" name="楕円 488">
          <a:extLst>
            <a:ext uri="{FF2B5EF4-FFF2-40B4-BE49-F238E27FC236}">
              <a16:creationId xmlns:a16="http://schemas.microsoft.com/office/drawing/2014/main" id="{3ACDBB74-2372-42B9-9A42-CFD872175C3F}"/>
            </a:ext>
          </a:extLst>
        </xdr:cNvPr>
        <xdr:cNvSpPr/>
      </xdr:nvSpPr>
      <xdr:spPr>
        <a:xfrm>
          <a:off x="221107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27703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B4F9F2EC-095E-48A0-8C9D-5639BFAD11E3}"/>
            </a:ext>
          </a:extLst>
        </xdr:cNvPr>
        <xdr:cNvSpPr txBox="1"/>
      </xdr:nvSpPr>
      <xdr:spPr>
        <a:xfrm>
          <a:off x="22199600" y="60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66548</xdr:rowOff>
    </xdr:from>
    <xdr:to>
      <xdr:col>112</xdr:col>
      <xdr:colOff>38100</xdr:colOff>
      <xdr:row>36</xdr:row>
      <xdr:rowOff>168148</xdr:rowOff>
    </xdr:to>
    <xdr:sp macro="" textlink="">
      <xdr:nvSpPr>
        <xdr:cNvPr id="491" name="楕円 490">
          <a:extLst>
            <a:ext uri="{FF2B5EF4-FFF2-40B4-BE49-F238E27FC236}">
              <a16:creationId xmlns:a16="http://schemas.microsoft.com/office/drawing/2014/main" id="{221E2BE9-0F73-49B8-88C3-E9E6FF6A3445}"/>
            </a:ext>
          </a:extLst>
        </xdr:cNvPr>
        <xdr:cNvSpPr/>
      </xdr:nvSpPr>
      <xdr:spPr>
        <a:xfrm>
          <a:off x="21272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55626</xdr:rowOff>
    </xdr:from>
    <xdr:to>
      <xdr:col>116</xdr:col>
      <xdr:colOff>63500</xdr:colOff>
      <xdr:row>36</xdr:row>
      <xdr:rowOff>117348</xdr:rowOff>
    </xdr:to>
    <xdr:cxnSp macro="">
      <xdr:nvCxnSpPr>
        <xdr:cNvPr id="492" name="直線コネクタ 491">
          <a:extLst>
            <a:ext uri="{FF2B5EF4-FFF2-40B4-BE49-F238E27FC236}">
              <a16:creationId xmlns:a16="http://schemas.microsoft.com/office/drawing/2014/main" id="{4C9A65C8-010E-4B10-89AF-8A25A2EE9E97}"/>
            </a:ext>
          </a:extLst>
        </xdr:cNvPr>
        <xdr:cNvCxnSpPr/>
      </xdr:nvCxnSpPr>
      <xdr:spPr>
        <a:xfrm flipV="1">
          <a:off x="21323300" y="622782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82550</xdr:rowOff>
    </xdr:from>
    <xdr:to>
      <xdr:col>107</xdr:col>
      <xdr:colOff>101600</xdr:colOff>
      <xdr:row>37</xdr:row>
      <xdr:rowOff>12700</xdr:rowOff>
    </xdr:to>
    <xdr:sp macro="" textlink="">
      <xdr:nvSpPr>
        <xdr:cNvPr id="493" name="楕円 492">
          <a:extLst>
            <a:ext uri="{FF2B5EF4-FFF2-40B4-BE49-F238E27FC236}">
              <a16:creationId xmlns:a16="http://schemas.microsoft.com/office/drawing/2014/main" id="{E8DBDC67-2DBD-412A-A88D-D686909CED61}"/>
            </a:ext>
          </a:extLst>
        </xdr:cNvPr>
        <xdr:cNvSpPr/>
      </xdr:nvSpPr>
      <xdr:spPr>
        <a:xfrm>
          <a:off x="2038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117348</xdr:rowOff>
    </xdr:from>
    <xdr:to>
      <xdr:col>111</xdr:col>
      <xdr:colOff>177800</xdr:colOff>
      <xdr:row>36</xdr:row>
      <xdr:rowOff>133350</xdr:rowOff>
    </xdr:to>
    <xdr:cxnSp macro="">
      <xdr:nvCxnSpPr>
        <xdr:cNvPr id="494" name="直線コネクタ 493">
          <a:extLst>
            <a:ext uri="{FF2B5EF4-FFF2-40B4-BE49-F238E27FC236}">
              <a16:creationId xmlns:a16="http://schemas.microsoft.com/office/drawing/2014/main" id="{340DA1CF-B13A-4D68-9E3E-56A950A51B69}"/>
            </a:ext>
          </a:extLst>
        </xdr:cNvPr>
        <xdr:cNvCxnSpPr/>
      </xdr:nvCxnSpPr>
      <xdr:spPr>
        <a:xfrm flipV="1">
          <a:off x="20434300" y="628954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103124</xdr:rowOff>
    </xdr:from>
    <xdr:to>
      <xdr:col>102</xdr:col>
      <xdr:colOff>165100</xdr:colOff>
      <xdr:row>37</xdr:row>
      <xdr:rowOff>33274</xdr:rowOff>
    </xdr:to>
    <xdr:sp macro="" textlink="">
      <xdr:nvSpPr>
        <xdr:cNvPr id="495" name="楕円 494">
          <a:extLst>
            <a:ext uri="{FF2B5EF4-FFF2-40B4-BE49-F238E27FC236}">
              <a16:creationId xmlns:a16="http://schemas.microsoft.com/office/drawing/2014/main" id="{B7D2C2F9-4D20-44EE-8BA2-249FD408E73B}"/>
            </a:ext>
          </a:extLst>
        </xdr:cNvPr>
        <xdr:cNvSpPr/>
      </xdr:nvSpPr>
      <xdr:spPr>
        <a:xfrm>
          <a:off x="19494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133350</xdr:rowOff>
    </xdr:from>
    <xdr:to>
      <xdr:col>107</xdr:col>
      <xdr:colOff>50800</xdr:colOff>
      <xdr:row>36</xdr:row>
      <xdr:rowOff>153924</xdr:rowOff>
    </xdr:to>
    <xdr:cxnSp macro="">
      <xdr:nvCxnSpPr>
        <xdr:cNvPr id="496" name="直線コネクタ 495">
          <a:extLst>
            <a:ext uri="{FF2B5EF4-FFF2-40B4-BE49-F238E27FC236}">
              <a16:creationId xmlns:a16="http://schemas.microsoft.com/office/drawing/2014/main" id="{535FB0DD-2E19-4A89-A812-015A4E0F08A7}"/>
            </a:ext>
          </a:extLst>
        </xdr:cNvPr>
        <xdr:cNvCxnSpPr/>
      </xdr:nvCxnSpPr>
      <xdr:spPr>
        <a:xfrm flipV="1">
          <a:off x="19545300" y="63055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497" name="楕円 496">
          <a:extLst>
            <a:ext uri="{FF2B5EF4-FFF2-40B4-BE49-F238E27FC236}">
              <a16:creationId xmlns:a16="http://schemas.microsoft.com/office/drawing/2014/main" id="{606660DC-407D-4BC0-9F40-E7B5AB885F0F}"/>
            </a:ext>
          </a:extLst>
        </xdr:cNvPr>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153924</xdr:rowOff>
    </xdr:from>
    <xdr:to>
      <xdr:col>102</xdr:col>
      <xdr:colOff>114300</xdr:colOff>
      <xdr:row>36</xdr:row>
      <xdr:rowOff>167640</xdr:rowOff>
    </xdr:to>
    <xdr:cxnSp macro="">
      <xdr:nvCxnSpPr>
        <xdr:cNvPr id="498" name="直線コネクタ 497">
          <a:extLst>
            <a:ext uri="{FF2B5EF4-FFF2-40B4-BE49-F238E27FC236}">
              <a16:creationId xmlns:a16="http://schemas.microsoft.com/office/drawing/2014/main" id="{913FF9A6-8EEB-4E8A-8E07-1B840355E9A5}"/>
            </a:ext>
          </a:extLst>
        </xdr:cNvPr>
        <xdr:cNvCxnSpPr/>
      </xdr:nvCxnSpPr>
      <xdr:spPr>
        <a:xfrm flipV="1">
          <a:off x="18656300" y="6326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BCD26144-A61C-4028-B809-7A27DF8AB18F}"/>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E81C8079-FEA5-4BF2-A609-617709620870}"/>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8A6CE30-0D8F-4879-BDBD-97BF08C28AA8}"/>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5A122807-27AD-4102-A930-DA4E977CA9D6}"/>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13225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28E5D93B-C3F4-4D8D-A679-A2C7C5016A80}"/>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29227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D0B2753D-E9E6-45A3-A59D-E8D511A42C1D}"/>
            </a:ext>
          </a:extLst>
        </xdr:cNvPr>
        <xdr:cNvSpPr txBox="1"/>
      </xdr:nvSpPr>
      <xdr:spPr>
        <a:xfrm>
          <a:off x="20199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49801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8AE0C83-865C-4D15-9459-BD2A3E3105DA}"/>
            </a:ext>
          </a:extLst>
        </xdr:cNvPr>
        <xdr:cNvSpPr txBox="1"/>
      </xdr:nvSpPr>
      <xdr:spPr>
        <a:xfrm>
          <a:off x="193104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F1821850-1006-4A54-BA4C-6D9BB99BAD32}"/>
            </a:ext>
          </a:extLst>
        </xdr:cNvPr>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D8150DBF-AD8A-4DF0-B0BA-DA2942A258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862D6B2E-89DD-433D-BC21-9199DEA6F9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BB7573F-CAF7-4CAB-AEC0-5082F39E28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F8325B9C-1436-45FB-8F91-0A9388E39B9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39804880-4B7E-4281-96F0-08F8DC5A50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1F114CE-4FA0-4068-89DE-FBA9E47554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9092456-B9E2-4FEF-A4DE-DB777B0160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7FD693CE-FEEC-42F6-B03F-6C578752BD7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1F5B10A-CBC5-4E2B-9CF4-81C8D8356E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D28A40BE-2E8E-4751-A412-D6466E6943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AED936C5-17DE-427D-9459-09758E5BA9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55B22E3F-9D30-49E6-AB05-6ADA83D7FA9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619DF777-7872-413C-96E6-2BDEC634033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E1EED369-5613-4FC1-8AAF-C7FB5EA77F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50BBF31F-1525-4E22-90AB-4F01029BB67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105803A-54A7-436A-B4C1-748036C7101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D501EAE1-1E75-4330-AADF-EDE6D6DFA1B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B0EC28CD-0E5B-4E6E-862F-25A832D9D91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46F00379-26E2-41FB-B429-5C022314296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F1A0F4EA-A9B9-4F2A-9A3E-9BF86047120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37EC84EF-F763-4443-BB7A-116D0A3EC52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A85C0224-01AE-4503-81E0-BBEC01CB046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67B1A41D-987C-494D-8229-0BF1FD157C8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0166AD1-5C14-4AF6-B435-EFF039873D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EFD936B-9FCD-4749-A836-80005D291DB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9698FD52-3106-471C-9AB6-8164A10364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29D70384-CA84-455A-BD30-AAB1F7FBC1F5}"/>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D8AC481A-4BCC-48F3-A597-ABFAD333A25B}"/>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E09F8486-5F4B-4EAB-8D97-CA277EC559B5}"/>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1AEA1ABB-CBB1-4A57-B7D1-0ED7F47B0987}"/>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97A68FD9-E0E6-43EB-AF74-01E5DA86E249}"/>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0083D17-544F-45DF-A9BC-50DAB13C8824}"/>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D1059C72-499A-4C47-BF31-46FEE01BCEE1}"/>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9499A733-AAA2-491C-81D9-E0BF4518B3AD}"/>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2F737756-B08A-4E65-982A-FEB25DC3AFA5}"/>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72A6AD0D-28C7-429E-A458-8675A276663C}"/>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BC9E280B-F770-4A78-9430-CD19C1568124}"/>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7737C8B-2152-4A43-87CF-EC05A3DDC6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3716EC9-EF3B-45D4-80E3-96A138A1E5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396CA48-273A-4CD0-8275-231D4E153B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882B24-6F27-48AE-A984-34A6D085DF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5C90AD6-7FB3-42D5-8B86-558E513C39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146776</xdr:rowOff>
    </xdr:from>
    <xdr:to>
      <xdr:col>85</xdr:col>
      <xdr:colOff>177800</xdr:colOff>
      <xdr:row>58</xdr:row>
      <xdr:rowOff>76926</xdr:rowOff>
    </xdr:to>
    <xdr:sp macro="" textlink="">
      <xdr:nvSpPr>
        <xdr:cNvPr id="549" name="楕円 548">
          <a:extLst>
            <a:ext uri="{FF2B5EF4-FFF2-40B4-BE49-F238E27FC236}">
              <a16:creationId xmlns:a16="http://schemas.microsoft.com/office/drawing/2014/main" id="{BE09DBEE-E685-4BE4-8D84-F1C7A164A036}"/>
            </a:ext>
          </a:extLst>
        </xdr:cNvPr>
        <xdr:cNvSpPr/>
      </xdr:nvSpPr>
      <xdr:spPr>
        <a:xfrm>
          <a:off x="162687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169653</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BBE6CA4-56F1-41E5-9769-D7CBBA71757D}"/>
            </a:ext>
          </a:extLst>
        </xdr:cNvPr>
        <xdr:cNvSpPr txBox="1"/>
      </xdr:nvSpPr>
      <xdr:spPr>
        <a:xfrm>
          <a:off x="16357600" y="977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94524</xdr:rowOff>
    </xdr:from>
    <xdr:to>
      <xdr:col>81</xdr:col>
      <xdr:colOff>101600</xdr:colOff>
      <xdr:row>58</xdr:row>
      <xdr:rowOff>24674</xdr:rowOff>
    </xdr:to>
    <xdr:sp macro="" textlink="">
      <xdr:nvSpPr>
        <xdr:cNvPr id="551" name="楕円 550">
          <a:extLst>
            <a:ext uri="{FF2B5EF4-FFF2-40B4-BE49-F238E27FC236}">
              <a16:creationId xmlns:a16="http://schemas.microsoft.com/office/drawing/2014/main" id="{4AA3AD98-28DC-4AD2-8781-EBBBFF57F44F}"/>
            </a:ext>
          </a:extLst>
        </xdr:cNvPr>
        <xdr:cNvSpPr/>
      </xdr:nvSpPr>
      <xdr:spPr>
        <a:xfrm>
          <a:off x="15430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145324</xdr:rowOff>
    </xdr:from>
    <xdr:to>
      <xdr:col>85</xdr:col>
      <xdr:colOff>127000</xdr:colOff>
      <xdr:row>58</xdr:row>
      <xdr:rowOff>26126</xdr:rowOff>
    </xdr:to>
    <xdr:cxnSp macro="">
      <xdr:nvCxnSpPr>
        <xdr:cNvPr id="552" name="直線コネクタ 551">
          <a:extLst>
            <a:ext uri="{FF2B5EF4-FFF2-40B4-BE49-F238E27FC236}">
              <a16:creationId xmlns:a16="http://schemas.microsoft.com/office/drawing/2014/main" id="{1A38A7A6-A5D7-4CA2-9394-0D208410488C}"/>
            </a:ext>
          </a:extLst>
        </xdr:cNvPr>
        <xdr:cNvCxnSpPr/>
      </xdr:nvCxnSpPr>
      <xdr:spPr>
        <a:xfrm>
          <a:off x="15481300" y="991797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553" name="楕円 552">
          <a:extLst>
            <a:ext uri="{FF2B5EF4-FFF2-40B4-BE49-F238E27FC236}">
              <a16:creationId xmlns:a16="http://schemas.microsoft.com/office/drawing/2014/main" id="{995C7201-AD99-413F-B1C4-3F4BDA75F06D}"/>
            </a:ext>
          </a:extLst>
        </xdr:cNvPr>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145324</xdr:rowOff>
    </xdr:to>
    <xdr:cxnSp macro="">
      <xdr:nvCxnSpPr>
        <xdr:cNvPr id="554" name="直線コネクタ 553">
          <a:extLst>
            <a:ext uri="{FF2B5EF4-FFF2-40B4-BE49-F238E27FC236}">
              <a16:creationId xmlns:a16="http://schemas.microsoft.com/office/drawing/2014/main" id="{8CC6930B-3DF1-46CA-AC38-25F329BBBA74}"/>
            </a:ext>
          </a:extLst>
        </xdr:cNvPr>
        <xdr:cNvCxnSpPr/>
      </xdr:nvCxnSpPr>
      <xdr:spPr>
        <a:xfrm>
          <a:off x="14592300" y="98983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65133</xdr:rowOff>
    </xdr:from>
    <xdr:to>
      <xdr:col>72</xdr:col>
      <xdr:colOff>38100</xdr:colOff>
      <xdr:row>57</xdr:row>
      <xdr:rowOff>166733</xdr:rowOff>
    </xdr:to>
    <xdr:sp macro="" textlink="">
      <xdr:nvSpPr>
        <xdr:cNvPr id="555" name="楕円 554">
          <a:extLst>
            <a:ext uri="{FF2B5EF4-FFF2-40B4-BE49-F238E27FC236}">
              <a16:creationId xmlns:a16="http://schemas.microsoft.com/office/drawing/2014/main" id="{7CDCAA4F-B6C6-46CF-AED5-0C1F8EE659E5}"/>
            </a:ext>
          </a:extLst>
        </xdr:cNvPr>
        <xdr:cNvSpPr/>
      </xdr:nvSpPr>
      <xdr:spPr>
        <a:xfrm>
          <a:off x="13652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115933</xdr:rowOff>
    </xdr:from>
    <xdr:to>
      <xdr:col>76</xdr:col>
      <xdr:colOff>114300</xdr:colOff>
      <xdr:row>57</xdr:row>
      <xdr:rowOff>125730</xdr:rowOff>
    </xdr:to>
    <xdr:cxnSp macro="">
      <xdr:nvCxnSpPr>
        <xdr:cNvPr id="556" name="直線コネクタ 555">
          <a:extLst>
            <a:ext uri="{FF2B5EF4-FFF2-40B4-BE49-F238E27FC236}">
              <a16:creationId xmlns:a16="http://schemas.microsoft.com/office/drawing/2014/main" id="{1E8A2AA2-5CAE-46A1-979E-9E13BC21BA17}"/>
            </a:ext>
          </a:extLst>
        </xdr:cNvPr>
        <xdr:cNvCxnSpPr/>
      </xdr:nvCxnSpPr>
      <xdr:spPr>
        <a:xfrm>
          <a:off x="13703300" y="98885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68399</xdr:rowOff>
    </xdr:from>
    <xdr:to>
      <xdr:col>67</xdr:col>
      <xdr:colOff>101600</xdr:colOff>
      <xdr:row>57</xdr:row>
      <xdr:rowOff>169999</xdr:rowOff>
    </xdr:to>
    <xdr:sp macro="" textlink="">
      <xdr:nvSpPr>
        <xdr:cNvPr id="557" name="楕円 556">
          <a:extLst>
            <a:ext uri="{FF2B5EF4-FFF2-40B4-BE49-F238E27FC236}">
              <a16:creationId xmlns:a16="http://schemas.microsoft.com/office/drawing/2014/main" id="{867167D6-D277-4D13-96F4-9032F2BED08C}"/>
            </a:ext>
          </a:extLst>
        </xdr:cNvPr>
        <xdr:cNvSpPr/>
      </xdr:nvSpPr>
      <xdr:spPr>
        <a:xfrm>
          <a:off x="12763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115933</xdr:rowOff>
    </xdr:from>
    <xdr:to>
      <xdr:col>71</xdr:col>
      <xdr:colOff>177800</xdr:colOff>
      <xdr:row>57</xdr:row>
      <xdr:rowOff>119199</xdr:rowOff>
    </xdr:to>
    <xdr:cxnSp macro="">
      <xdr:nvCxnSpPr>
        <xdr:cNvPr id="558" name="直線コネクタ 557">
          <a:extLst>
            <a:ext uri="{FF2B5EF4-FFF2-40B4-BE49-F238E27FC236}">
              <a16:creationId xmlns:a16="http://schemas.microsoft.com/office/drawing/2014/main" id="{77D7F724-658E-4629-88EC-201407209320}"/>
            </a:ext>
          </a:extLst>
        </xdr:cNvPr>
        <xdr:cNvCxnSpPr/>
      </xdr:nvCxnSpPr>
      <xdr:spPr>
        <a:xfrm flipV="1">
          <a:off x="12814300" y="9888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41CA06D3-71A9-449B-921E-357A365F5F4D}"/>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3DA48586-AFFC-4F62-BBB0-3597FE7B85F9}"/>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E6B451C0-32B8-4A39-9352-837C60DDE0FD}"/>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B1F22312-EF3B-457D-8480-E46561CA926E}"/>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41201</xdr:rowOff>
    </xdr:from>
    <xdr:ext cx="405111" cy="259045"/>
    <xdr:sp macro="" textlink="">
      <xdr:nvSpPr>
        <xdr:cNvPr id="563" name="n_1mainValue【学校施設】&#10;有形固定資産減価償却率">
          <a:extLst>
            <a:ext uri="{FF2B5EF4-FFF2-40B4-BE49-F238E27FC236}">
              <a16:creationId xmlns:a16="http://schemas.microsoft.com/office/drawing/2014/main" id="{5E79C660-3498-41EE-9A84-E01FBA30C1A7}"/>
            </a:ext>
          </a:extLst>
        </xdr:cNvPr>
        <xdr:cNvSpPr txBox="1"/>
      </xdr:nvSpPr>
      <xdr:spPr>
        <a:xfrm>
          <a:off x="152660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564" name="n_2mainValue【学校施設】&#10;有形固定資産減価償却率">
          <a:extLst>
            <a:ext uri="{FF2B5EF4-FFF2-40B4-BE49-F238E27FC236}">
              <a16:creationId xmlns:a16="http://schemas.microsoft.com/office/drawing/2014/main" id="{0CCB28DD-27FE-4227-89CF-67F043B44555}"/>
            </a:ext>
          </a:extLst>
        </xdr:cNvPr>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11810</xdr:rowOff>
    </xdr:from>
    <xdr:ext cx="405111" cy="259045"/>
    <xdr:sp macro="" textlink="">
      <xdr:nvSpPr>
        <xdr:cNvPr id="565" name="n_3mainValue【学校施設】&#10;有形固定資産減価償却率">
          <a:extLst>
            <a:ext uri="{FF2B5EF4-FFF2-40B4-BE49-F238E27FC236}">
              <a16:creationId xmlns:a16="http://schemas.microsoft.com/office/drawing/2014/main" id="{D460E57A-69A7-4534-AD9A-CAABC24342A9}"/>
            </a:ext>
          </a:extLst>
        </xdr:cNvPr>
        <xdr:cNvSpPr txBox="1"/>
      </xdr:nvSpPr>
      <xdr:spPr>
        <a:xfrm>
          <a:off x="13500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15076</xdr:rowOff>
    </xdr:from>
    <xdr:ext cx="405111" cy="259045"/>
    <xdr:sp macro="" textlink="">
      <xdr:nvSpPr>
        <xdr:cNvPr id="566" name="n_4mainValue【学校施設】&#10;有形固定資産減価償却率">
          <a:extLst>
            <a:ext uri="{FF2B5EF4-FFF2-40B4-BE49-F238E27FC236}">
              <a16:creationId xmlns:a16="http://schemas.microsoft.com/office/drawing/2014/main" id="{F0858208-2C98-46FC-B041-7FEF86819182}"/>
            </a:ext>
          </a:extLst>
        </xdr:cNvPr>
        <xdr:cNvSpPr txBox="1"/>
      </xdr:nvSpPr>
      <xdr:spPr>
        <a:xfrm>
          <a:off x="126117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5D4A6EA-EE66-46BE-BC58-5596E9F7E0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B525CD4-63E1-428C-AC14-DD75009B36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62C831B-39FB-4D4C-9074-73E9DD73CB6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5A11A7A-922F-41BC-A0AD-981376A217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F9784C1E-B947-4265-9A2F-17AB17EF144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8CE65AD-1743-41B5-BBC7-79D68C6A19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A81FF96-0BC2-4772-B476-92910BD547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C52DA04-EA9D-4DEF-922A-411F5F8283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3177AAD-6118-4479-8016-D0227EF687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50CB468-8B82-4BBB-AC86-6D51D2B0A0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762D6728-2C31-4F9E-87A4-BADEC74A5A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FD8E291B-87B0-4ED9-804E-72D5933B800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6207994-FA4C-4C57-A9BD-DABF5DF9E51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462B6D11-47D7-4468-B51D-C6579705BE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60DBFC1-6E62-4CDD-97E9-55729978091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30D771A-12B2-4703-989D-D8B441DFCC9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25C8DAF9-FFD5-4097-8058-038EC35B28A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9D94610E-D7A4-4A13-A2D0-14E94B741F9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170670B9-07CD-4FCF-A8AC-610278D15FD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D714192-D866-41FB-B983-7571FCAD25F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5076D6F-359E-47AA-A418-E62D4FF8B7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94F0F4D0-D559-48DE-B812-61B3521DBCC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25BB726A-67BB-46F6-8F34-7BD4CB1D42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BF97BF71-CA3A-405F-B070-7640FC1AE20C}"/>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2C3B9A-8C2D-490E-823A-787FBC5ABB1A}"/>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1F5E2B51-757A-4724-8ADF-63C0D4EEDE35}"/>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A23E5309-351C-4017-9B08-92D8B017D02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BB87F245-6DFC-4D36-A882-25B321E7132A}"/>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0368A463-9C30-4E97-B0D0-2E83E141DC3E}"/>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86A06EA3-9DAF-4E0B-9603-98219263AA91}"/>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E2AE80B7-D334-41FE-8E79-391DC4BCF69E}"/>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114E92D2-FB58-4FF7-8D83-AD1231BDBF9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F07AFB9E-3C3F-4DB7-9B84-F2583A0CAE1B}"/>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3A40367C-0F59-44C1-81D2-5668DCB7C35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E1A9A44-653F-4996-8172-C46416EA230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F82D9A8-02E3-4F0C-B7E9-F7A7F8B300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6A7887B-07F0-4892-A449-0C6799787B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263C04B-35FE-4A08-8316-B584544496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8F69D34-35BB-4C64-B118-6D97FDC565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158559</xdr:rowOff>
    </xdr:from>
    <xdr:to>
      <xdr:col>116</xdr:col>
      <xdr:colOff>114300</xdr:colOff>
      <xdr:row>61</xdr:row>
      <xdr:rowOff>88709</xdr:rowOff>
    </xdr:to>
    <xdr:sp macro="" textlink="">
      <xdr:nvSpPr>
        <xdr:cNvPr id="606" name="楕円 605">
          <a:extLst>
            <a:ext uri="{FF2B5EF4-FFF2-40B4-BE49-F238E27FC236}">
              <a16:creationId xmlns:a16="http://schemas.microsoft.com/office/drawing/2014/main" id="{5F221081-19F9-45D5-B8A5-48B80C3E628E}"/>
            </a:ext>
          </a:extLst>
        </xdr:cNvPr>
        <xdr:cNvSpPr/>
      </xdr:nvSpPr>
      <xdr:spPr>
        <a:xfrm>
          <a:off x="22110700" y="104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9986</xdr:rowOff>
    </xdr:from>
    <xdr:ext cx="469744" cy="259045"/>
    <xdr:sp macro="" textlink="">
      <xdr:nvSpPr>
        <xdr:cNvPr id="607" name="【学校施設】&#10;一人当たり面積該当値テキスト">
          <a:extLst>
            <a:ext uri="{FF2B5EF4-FFF2-40B4-BE49-F238E27FC236}">
              <a16:creationId xmlns:a16="http://schemas.microsoft.com/office/drawing/2014/main" id="{127F909A-88CE-4F33-B0D9-587AE7BCD3B3}"/>
            </a:ext>
          </a:extLst>
        </xdr:cNvPr>
        <xdr:cNvSpPr txBox="1"/>
      </xdr:nvSpPr>
      <xdr:spPr>
        <a:xfrm>
          <a:off x="22199600" y="1029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167894</xdr:rowOff>
    </xdr:from>
    <xdr:to>
      <xdr:col>112</xdr:col>
      <xdr:colOff>38100</xdr:colOff>
      <xdr:row>61</xdr:row>
      <xdr:rowOff>98044</xdr:rowOff>
    </xdr:to>
    <xdr:sp macro="" textlink="">
      <xdr:nvSpPr>
        <xdr:cNvPr id="608" name="楕円 607">
          <a:extLst>
            <a:ext uri="{FF2B5EF4-FFF2-40B4-BE49-F238E27FC236}">
              <a16:creationId xmlns:a16="http://schemas.microsoft.com/office/drawing/2014/main" id="{4CF0E761-72E3-4A7F-BF3E-9793797CA06B}"/>
            </a:ext>
          </a:extLst>
        </xdr:cNvPr>
        <xdr:cNvSpPr/>
      </xdr:nvSpPr>
      <xdr:spPr>
        <a:xfrm>
          <a:off x="21272500" y="1045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37909</xdr:rowOff>
    </xdr:from>
    <xdr:to>
      <xdr:col>116</xdr:col>
      <xdr:colOff>63500</xdr:colOff>
      <xdr:row>61</xdr:row>
      <xdr:rowOff>47244</xdr:rowOff>
    </xdr:to>
    <xdr:cxnSp macro="">
      <xdr:nvCxnSpPr>
        <xdr:cNvPr id="609" name="直線コネクタ 608">
          <a:extLst>
            <a:ext uri="{FF2B5EF4-FFF2-40B4-BE49-F238E27FC236}">
              <a16:creationId xmlns:a16="http://schemas.microsoft.com/office/drawing/2014/main" id="{19E27211-C954-49C5-B20F-25E575EF26CF}"/>
            </a:ext>
          </a:extLst>
        </xdr:cNvPr>
        <xdr:cNvCxnSpPr/>
      </xdr:nvCxnSpPr>
      <xdr:spPr>
        <a:xfrm flipV="1">
          <a:off x="21323300" y="10496359"/>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6541</xdr:rowOff>
    </xdr:from>
    <xdr:to>
      <xdr:col>107</xdr:col>
      <xdr:colOff>101600</xdr:colOff>
      <xdr:row>61</xdr:row>
      <xdr:rowOff>108141</xdr:rowOff>
    </xdr:to>
    <xdr:sp macro="" textlink="">
      <xdr:nvSpPr>
        <xdr:cNvPr id="610" name="楕円 609">
          <a:extLst>
            <a:ext uri="{FF2B5EF4-FFF2-40B4-BE49-F238E27FC236}">
              <a16:creationId xmlns:a16="http://schemas.microsoft.com/office/drawing/2014/main" id="{F754FEA9-4070-4887-8245-DE3D228C4198}"/>
            </a:ext>
          </a:extLst>
        </xdr:cNvPr>
        <xdr:cNvSpPr/>
      </xdr:nvSpPr>
      <xdr:spPr>
        <a:xfrm>
          <a:off x="20383500" y="104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47244</xdr:rowOff>
    </xdr:from>
    <xdr:to>
      <xdr:col>111</xdr:col>
      <xdr:colOff>177800</xdr:colOff>
      <xdr:row>61</xdr:row>
      <xdr:rowOff>57341</xdr:rowOff>
    </xdr:to>
    <xdr:cxnSp macro="">
      <xdr:nvCxnSpPr>
        <xdr:cNvPr id="611" name="直線コネクタ 610">
          <a:extLst>
            <a:ext uri="{FF2B5EF4-FFF2-40B4-BE49-F238E27FC236}">
              <a16:creationId xmlns:a16="http://schemas.microsoft.com/office/drawing/2014/main" id="{745024ED-07AC-4E5B-87E9-BCC151B1F038}"/>
            </a:ext>
          </a:extLst>
        </xdr:cNvPr>
        <xdr:cNvCxnSpPr/>
      </xdr:nvCxnSpPr>
      <xdr:spPr>
        <a:xfrm flipV="1">
          <a:off x="20434300" y="10505694"/>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18732</xdr:rowOff>
    </xdr:from>
    <xdr:to>
      <xdr:col>102</xdr:col>
      <xdr:colOff>165100</xdr:colOff>
      <xdr:row>61</xdr:row>
      <xdr:rowOff>120332</xdr:rowOff>
    </xdr:to>
    <xdr:sp macro="" textlink="">
      <xdr:nvSpPr>
        <xdr:cNvPr id="612" name="楕円 611">
          <a:extLst>
            <a:ext uri="{FF2B5EF4-FFF2-40B4-BE49-F238E27FC236}">
              <a16:creationId xmlns:a16="http://schemas.microsoft.com/office/drawing/2014/main" id="{A1930402-45F3-43F7-8FA7-54CB92E29785}"/>
            </a:ext>
          </a:extLst>
        </xdr:cNvPr>
        <xdr:cNvSpPr/>
      </xdr:nvSpPr>
      <xdr:spPr>
        <a:xfrm>
          <a:off x="19494500" y="104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57341</xdr:rowOff>
    </xdr:from>
    <xdr:to>
      <xdr:col>107</xdr:col>
      <xdr:colOff>50800</xdr:colOff>
      <xdr:row>61</xdr:row>
      <xdr:rowOff>69532</xdr:rowOff>
    </xdr:to>
    <xdr:cxnSp macro="">
      <xdr:nvCxnSpPr>
        <xdr:cNvPr id="613" name="直線コネクタ 612">
          <a:extLst>
            <a:ext uri="{FF2B5EF4-FFF2-40B4-BE49-F238E27FC236}">
              <a16:creationId xmlns:a16="http://schemas.microsoft.com/office/drawing/2014/main" id="{CB05295B-172F-4EA1-865B-7053BBC88DC6}"/>
            </a:ext>
          </a:extLst>
        </xdr:cNvPr>
        <xdr:cNvCxnSpPr/>
      </xdr:nvCxnSpPr>
      <xdr:spPr>
        <a:xfrm flipV="1">
          <a:off x="19545300" y="10515791"/>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27115</xdr:rowOff>
    </xdr:from>
    <xdr:to>
      <xdr:col>98</xdr:col>
      <xdr:colOff>38100</xdr:colOff>
      <xdr:row>61</xdr:row>
      <xdr:rowOff>128715</xdr:rowOff>
    </xdr:to>
    <xdr:sp macro="" textlink="">
      <xdr:nvSpPr>
        <xdr:cNvPr id="614" name="楕円 613">
          <a:extLst>
            <a:ext uri="{FF2B5EF4-FFF2-40B4-BE49-F238E27FC236}">
              <a16:creationId xmlns:a16="http://schemas.microsoft.com/office/drawing/2014/main" id="{EA4073B2-E83F-42CB-9944-E2F94943652A}"/>
            </a:ext>
          </a:extLst>
        </xdr:cNvPr>
        <xdr:cNvSpPr/>
      </xdr:nvSpPr>
      <xdr:spPr>
        <a:xfrm>
          <a:off x="18605500" y="104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69532</xdr:rowOff>
    </xdr:from>
    <xdr:to>
      <xdr:col>102</xdr:col>
      <xdr:colOff>114300</xdr:colOff>
      <xdr:row>61</xdr:row>
      <xdr:rowOff>77915</xdr:rowOff>
    </xdr:to>
    <xdr:cxnSp macro="">
      <xdr:nvCxnSpPr>
        <xdr:cNvPr id="615" name="直線コネクタ 614">
          <a:extLst>
            <a:ext uri="{FF2B5EF4-FFF2-40B4-BE49-F238E27FC236}">
              <a16:creationId xmlns:a16="http://schemas.microsoft.com/office/drawing/2014/main" id="{77B5D77E-10CC-40AA-963E-0DE12A54F719}"/>
            </a:ext>
          </a:extLst>
        </xdr:cNvPr>
        <xdr:cNvCxnSpPr/>
      </xdr:nvCxnSpPr>
      <xdr:spPr>
        <a:xfrm flipV="1">
          <a:off x="18656300" y="10527982"/>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6EF92A0D-2823-4EE7-9304-6217FF40DC2D}"/>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08BB60F8-333E-45E9-8E58-5998DC7B940F}"/>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E3DCA77E-010F-4D41-AACB-FBB2D5F57D8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E49CA6B6-7B2E-4BBD-AC57-010154132048}"/>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114571</xdr:rowOff>
    </xdr:from>
    <xdr:ext cx="469744" cy="259045"/>
    <xdr:sp macro="" textlink="">
      <xdr:nvSpPr>
        <xdr:cNvPr id="620" name="n_1mainValue【学校施設】&#10;一人当たり面積">
          <a:extLst>
            <a:ext uri="{FF2B5EF4-FFF2-40B4-BE49-F238E27FC236}">
              <a16:creationId xmlns:a16="http://schemas.microsoft.com/office/drawing/2014/main" id="{4D38B518-15AF-4FEF-AD20-1611D0C89273}"/>
            </a:ext>
          </a:extLst>
        </xdr:cNvPr>
        <xdr:cNvSpPr txBox="1"/>
      </xdr:nvSpPr>
      <xdr:spPr>
        <a:xfrm>
          <a:off x="21075727" y="1023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124668</xdr:rowOff>
    </xdr:from>
    <xdr:ext cx="469744" cy="259045"/>
    <xdr:sp macro="" textlink="">
      <xdr:nvSpPr>
        <xdr:cNvPr id="621" name="n_2mainValue【学校施設】&#10;一人当たり面積">
          <a:extLst>
            <a:ext uri="{FF2B5EF4-FFF2-40B4-BE49-F238E27FC236}">
              <a16:creationId xmlns:a16="http://schemas.microsoft.com/office/drawing/2014/main" id="{36B16DD8-420E-4432-8A1B-C978E6886603}"/>
            </a:ext>
          </a:extLst>
        </xdr:cNvPr>
        <xdr:cNvSpPr txBox="1"/>
      </xdr:nvSpPr>
      <xdr:spPr>
        <a:xfrm>
          <a:off x="20199427" y="102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136859</xdr:rowOff>
    </xdr:from>
    <xdr:ext cx="469744" cy="259045"/>
    <xdr:sp macro="" textlink="">
      <xdr:nvSpPr>
        <xdr:cNvPr id="622" name="n_3mainValue【学校施設】&#10;一人当たり面積">
          <a:extLst>
            <a:ext uri="{FF2B5EF4-FFF2-40B4-BE49-F238E27FC236}">
              <a16:creationId xmlns:a16="http://schemas.microsoft.com/office/drawing/2014/main" id="{4DE0BD2A-027A-4B7B-AF7E-3AE2ECE55BF3}"/>
            </a:ext>
          </a:extLst>
        </xdr:cNvPr>
        <xdr:cNvSpPr txBox="1"/>
      </xdr:nvSpPr>
      <xdr:spPr>
        <a:xfrm>
          <a:off x="19310427" y="1025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145242</xdr:rowOff>
    </xdr:from>
    <xdr:ext cx="469744" cy="259045"/>
    <xdr:sp macro="" textlink="">
      <xdr:nvSpPr>
        <xdr:cNvPr id="623" name="n_4mainValue【学校施設】&#10;一人当たり面積">
          <a:extLst>
            <a:ext uri="{FF2B5EF4-FFF2-40B4-BE49-F238E27FC236}">
              <a16:creationId xmlns:a16="http://schemas.microsoft.com/office/drawing/2014/main" id="{098B3211-1360-4F06-BA1B-4F6B21D028E1}"/>
            </a:ext>
          </a:extLst>
        </xdr:cNvPr>
        <xdr:cNvSpPr txBox="1"/>
      </xdr:nvSpPr>
      <xdr:spPr>
        <a:xfrm>
          <a:off x="18421427" y="1026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B60E7E9-4382-4207-8BD2-7C150288D5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71045299-0B66-4630-885A-9BF3A38D77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3CC8D2E-5533-4844-B447-546F21AA5A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4065645-CB70-484E-8340-77C72BED3A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61AEEC01-76CD-44E3-A08A-2C3BA27EC49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04D3EFC-EA31-4130-9261-88F5996DFA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AC225DA-5363-436A-BE0C-03907D1C21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598F7BE-B620-4F04-874A-50C22B9C791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B8B54D5-F03A-4D74-B4F9-B8CA9B321E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CE8A466-7F36-4E4F-82A4-43405D7E33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5BFD755A-26EC-41DE-883C-35AFE2E73F1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AC71BEC6-D756-480C-B136-B2063668B4A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193ACF6A-2641-4390-BF7B-06B91BD2430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DB84C698-A1AD-48B9-BB9F-022A57C374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D99C81B-5EBA-41E6-BF6A-6921A90B619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F1205527-7E73-47E7-A936-9B42D9FC55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217EF6C4-66A8-402B-AD2B-65DEFE5ADD3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AFC012E9-0F11-4FC4-82BF-A9B16D8C75D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EBA2A312-BB9C-44CE-B4CC-C86A2CE92A5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45BE8055-AB4F-4169-90FD-7D072AB32D6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31F4162-E614-4923-AF03-AB7561C2F7E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752B2063-6558-47CA-9670-1CBB2BB3F35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F485B535-32FE-4428-A381-DCF3F7912C1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5FCF7DC-8F92-4D3C-8D21-365A486B52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43F1E37F-C968-4B05-8B2D-C501EA1E64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A3108F9-7F1D-481E-86D6-B168AB4B65A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5140931D-2278-4776-88BA-EB8D7074606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D6A7402D-440F-4386-B423-9844DE38317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06EBD240-79D5-4144-A1CB-0E576498A91A}"/>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D4C86269-3C9E-4B35-9017-D7CFDEDE7441}"/>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54" name="【児童館】&#10;有形固定資産減価償却率平均値テキスト">
          <a:extLst>
            <a:ext uri="{FF2B5EF4-FFF2-40B4-BE49-F238E27FC236}">
              <a16:creationId xmlns:a16="http://schemas.microsoft.com/office/drawing/2014/main" id="{96B6F539-D592-4CBD-8945-2FA40173BAEC}"/>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FAAF6E13-5919-4FEF-9CBD-FCD5F3E154E3}"/>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6278A0D0-80DA-4CFE-9A31-B81F79A79923}"/>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456E3C5B-8793-4953-B7DA-186EA4F26E93}"/>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61626C00-62B1-4592-80D3-51E247928F5E}"/>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F25014F8-B11C-44F6-AD15-B5DC343F2134}"/>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D5E8F9F-4E73-4393-8CC3-F66C9835C7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F6D803C-E74E-4B51-92E5-D2CA905352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681709D-59E7-42AD-A373-391E07E273E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0A2853A-915D-48DF-89B3-32DFFE98548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42111A8-4A8F-4931-8047-9BACA2DDF3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5" name="楕円 664">
          <a:extLst>
            <a:ext uri="{FF2B5EF4-FFF2-40B4-BE49-F238E27FC236}">
              <a16:creationId xmlns:a16="http://schemas.microsoft.com/office/drawing/2014/main" id="{C4E3652D-E557-4AC0-8568-E86D63841F05}"/>
            </a:ext>
          </a:extLst>
        </xdr:cNvPr>
        <xdr:cNvSpPr/>
      </xdr:nvSpPr>
      <xdr:spPr>
        <a:xfrm>
          <a:off x="16268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101616</xdr:rowOff>
    </xdr:from>
    <xdr:ext cx="405111" cy="259045"/>
    <xdr:sp macro="" textlink="">
      <xdr:nvSpPr>
        <xdr:cNvPr id="666" name="【児童館】&#10;有形固定資産減価償却率該当値テキスト">
          <a:extLst>
            <a:ext uri="{FF2B5EF4-FFF2-40B4-BE49-F238E27FC236}">
              <a16:creationId xmlns:a16="http://schemas.microsoft.com/office/drawing/2014/main" id="{14E2DD59-A9F3-49ED-B3AE-3FC06B9F4E32}"/>
            </a:ext>
          </a:extLst>
        </xdr:cNvPr>
        <xdr:cNvSpPr txBox="1"/>
      </xdr:nvSpPr>
      <xdr:spPr>
        <a:xfrm>
          <a:off x="16357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95069</xdr:rowOff>
    </xdr:from>
    <xdr:to>
      <xdr:col>81</xdr:col>
      <xdr:colOff>101600</xdr:colOff>
      <xdr:row>83</xdr:row>
      <xdr:rowOff>25219</xdr:rowOff>
    </xdr:to>
    <xdr:sp macro="" textlink="">
      <xdr:nvSpPr>
        <xdr:cNvPr id="667" name="楕円 666">
          <a:extLst>
            <a:ext uri="{FF2B5EF4-FFF2-40B4-BE49-F238E27FC236}">
              <a16:creationId xmlns:a16="http://schemas.microsoft.com/office/drawing/2014/main" id="{63260E1F-3934-4477-91AF-27BE5450E469}"/>
            </a:ext>
          </a:extLst>
        </xdr:cNvPr>
        <xdr:cNvSpPr/>
      </xdr:nvSpPr>
      <xdr:spPr>
        <a:xfrm>
          <a:off x="15430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145869</xdr:rowOff>
    </xdr:to>
    <xdr:cxnSp macro="">
      <xdr:nvCxnSpPr>
        <xdr:cNvPr id="668" name="直線コネクタ 667">
          <a:extLst>
            <a:ext uri="{FF2B5EF4-FFF2-40B4-BE49-F238E27FC236}">
              <a16:creationId xmlns:a16="http://schemas.microsoft.com/office/drawing/2014/main" id="{045DEDF8-D605-4D72-A834-4D108D15B57B}"/>
            </a:ext>
          </a:extLst>
        </xdr:cNvPr>
        <xdr:cNvCxnSpPr/>
      </xdr:nvCxnSpPr>
      <xdr:spPr>
        <a:xfrm flipV="1">
          <a:off x="15481300" y="1418843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36286</xdr:rowOff>
    </xdr:from>
    <xdr:to>
      <xdr:col>76</xdr:col>
      <xdr:colOff>165100</xdr:colOff>
      <xdr:row>82</xdr:row>
      <xdr:rowOff>137886</xdr:rowOff>
    </xdr:to>
    <xdr:sp macro="" textlink="">
      <xdr:nvSpPr>
        <xdr:cNvPr id="669" name="楕円 668">
          <a:extLst>
            <a:ext uri="{FF2B5EF4-FFF2-40B4-BE49-F238E27FC236}">
              <a16:creationId xmlns:a16="http://schemas.microsoft.com/office/drawing/2014/main" id="{4005D8DB-4B3E-4410-9C43-6CBFB4D74120}"/>
            </a:ext>
          </a:extLst>
        </xdr:cNvPr>
        <xdr:cNvSpPr/>
      </xdr:nvSpPr>
      <xdr:spPr>
        <a:xfrm>
          <a:off x="14541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87086</xdr:rowOff>
    </xdr:from>
    <xdr:to>
      <xdr:col>81</xdr:col>
      <xdr:colOff>50800</xdr:colOff>
      <xdr:row>82</xdr:row>
      <xdr:rowOff>145869</xdr:rowOff>
    </xdr:to>
    <xdr:cxnSp macro="">
      <xdr:nvCxnSpPr>
        <xdr:cNvPr id="670" name="直線コネクタ 669">
          <a:extLst>
            <a:ext uri="{FF2B5EF4-FFF2-40B4-BE49-F238E27FC236}">
              <a16:creationId xmlns:a16="http://schemas.microsoft.com/office/drawing/2014/main" id="{9C787A8E-3030-4C1C-A665-0ECB8E3D57DC}"/>
            </a:ext>
          </a:extLst>
        </xdr:cNvPr>
        <xdr:cNvCxnSpPr/>
      </xdr:nvCxnSpPr>
      <xdr:spPr>
        <a:xfrm>
          <a:off x="14592300" y="1414598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1" name="楕円 670">
          <a:extLst>
            <a:ext uri="{FF2B5EF4-FFF2-40B4-BE49-F238E27FC236}">
              <a16:creationId xmlns:a16="http://schemas.microsoft.com/office/drawing/2014/main" id="{DA36240C-9B41-4668-A2AD-CC491A5B4E7C}"/>
            </a:ext>
          </a:extLst>
        </xdr:cNvPr>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87086</xdr:rowOff>
    </xdr:to>
    <xdr:cxnSp macro="">
      <xdr:nvCxnSpPr>
        <xdr:cNvPr id="672" name="直線コネクタ 671">
          <a:extLst>
            <a:ext uri="{FF2B5EF4-FFF2-40B4-BE49-F238E27FC236}">
              <a16:creationId xmlns:a16="http://schemas.microsoft.com/office/drawing/2014/main" id="{60353DF3-AABA-4767-B1D1-7810A9FBC5E6}"/>
            </a:ext>
          </a:extLst>
        </xdr:cNvPr>
        <xdr:cNvCxnSpPr/>
      </xdr:nvCxnSpPr>
      <xdr:spPr>
        <a:xfrm>
          <a:off x="13703300" y="140741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78739</xdr:rowOff>
    </xdr:from>
    <xdr:to>
      <xdr:col>67</xdr:col>
      <xdr:colOff>101600</xdr:colOff>
      <xdr:row>82</xdr:row>
      <xdr:rowOff>8889</xdr:rowOff>
    </xdr:to>
    <xdr:sp macro="" textlink="">
      <xdr:nvSpPr>
        <xdr:cNvPr id="673" name="楕円 672">
          <a:extLst>
            <a:ext uri="{FF2B5EF4-FFF2-40B4-BE49-F238E27FC236}">
              <a16:creationId xmlns:a16="http://schemas.microsoft.com/office/drawing/2014/main" id="{E86630DA-32B7-4284-8D2E-8E24DD8079DF}"/>
            </a:ext>
          </a:extLst>
        </xdr:cNvPr>
        <xdr:cNvSpPr/>
      </xdr:nvSpPr>
      <xdr:spPr>
        <a:xfrm>
          <a:off x="12763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129539</xdr:rowOff>
    </xdr:from>
    <xdr:to>
      <xdr:col>71</xdr:col>
      <xdr:colOff>177800</xdr:colOff>
      <xdr:row>82</xdr:row>
      <xdr:rowOff>15239</xdr:rowOff>
    </xdr:to>
    <xdr:cxnSp macro="">
      <xdr:nvCxnSpPr>
        <xdr:cNvPr id="674" name="直線コネクタ 673">
          <a:extLst>
            <a:ext uri="{FF2B5EF4-FFF2-40B4-BE49-F238E27FC236}">
              <a16:creationId xmlns:a16="http://schemas.microsoft.com/office/drawing/2014/main" id="{ECF6CCDF-3C2E-453C-AA33-521F52F1DBF8}"/>
            </a:ext>
          </a:extLst>
        </xdr:cNvPr>
        <xdr:cNvCxnSpPr/>
      </xdr:nvCxnSpPr>
      <xdr:spPr>
        <a:xfrm>
          <a:off x="12814300" y="140169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5" name="n_1aveValue【児童館】&#10;有形固定資産減価償却率">
          <a:extLst>
            <a:ext uri="{FF2B5EF4-FFF2-40B4-BE49-F238E27FC236}">
              <a16:creationId xmlns:a16="http://schemas.microsoft.com/office/drawing/2014/main" id="{89A7B5D2-075F-43BB-8BBC-1C8D8DED6DE1}"/>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676" name="n_2aveValue【児童館】&#10;有形固定資産減価償却率">
          <a:extLst>
            <a:ext uri="{FF2B5EF4-FFF2-40B4-BE49-F238E27FC236}">
              <a16:creationId xmlns:a16="http://schemas.microsoft.com/office/drawing/2014/main" id="{641BDC96-01C9-4073-92D7-721B6B58E5AC}"/>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677" name="n_3aveValue【児童館】&#10;有形固定資産減価償却率">
          <a:extLst>
            <a:ext uri="{FF2B5EF4-FFF2-40B4-BE49-F238E27FC236}">
              <a16:creationId xmlns:a16="http://schemas.microsoft.com/office/drawing/2014/main" id="{8C42AE00-ACA5-49DE-991C-2FEB280D549E}"/>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678" name="n_4aveValue【児童館】&#10;有形固定資産減価償却率">
          <a:extLst>
            <a:ext uri="{FF2B5EF4-FFF2-40B4-BE49-F238E27FC236}">
              <a16:creationId xmlns:a16="http://schemas.microsoft.com/office/drawing/2014/main" id="{994E1C6F-7300-40A2-BC3B-C81B29EDAE2F}"/>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41746</xdr:rowOff>
    </xdr:from>
    <xdr:ext cx="405111" cy="259045"/>
    <xdr:sp macro="" textlink="">
      <xdr:nvSpPr>
        <xdr:cNvPr id="679" name="n_1mainValue【児童館】&#10;有形固定資産減価償却率">
          <a:extLst>
            <a:ext uri="{FF2B5EF4-FFF2-40B4-BE49-F238E27FC236}">
              <a16:creationId xmlns:a16="http://schemas.microsoft.com/office/drawing/2014/main" id="{BF870A74-C1FF-489C-8545-F32D47207ABB}"/>
            </a:ext>
          </a:extLst>
        </xdr:cNvPr>
        <xdr:cNvSpPr txBox="1"/>
      </xdr:nvSpPr>
      <xdr:spPr>
        <a:xfrm>
          <a:off x="152660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154413</xdr:rowOff>
    </xdr:from>
    <xdr:ext cx="405111" cy="259045"/>
    <xdr:sp macro="" textlink="">
      <xdr:nvSpPr>
        <xdr:cNvPr id="680" name="n_2mainValue【児童館】&#10;有形固定資産減価償却率">
          <a:extLst>
            <a:ext uri="{FF2B5EF4-FFF2-40B4-BE49-F238E27FC236}">
              <a16:creationId xmlns:a16="http://schemas.microsoft.com/office/drawing/2014/main" id="{E15216F4-FDD4-44C0-AD52-3A5D273E4F45}"/>
            </a:ext>
          </a:extLst>
        </xdr:cNvPr>
        <xdr:cNvSpPr txBox="1"/>
      </xdr:nvSpPr>
      <xdr:spPr>
        <a:xfrm>
          <a:off x="14389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81" name="n_3mainValue【児童館】&#10;有形固定資産減価償却率">
          <a:extLst>
            <a:ext uri="{FF2B5EF4-FFF2-40B4-BE49-F238E27FC236}">
              <a16:creationId xmlns:a16="http://schemas.microsoft.com/office/drawing/2014/main" id="{CE62861A-068A-4759-A441-2FB838E052F2}"/>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682" name="n_4mainValue【児童館】&#10;有形固定資産減価償却率">
          <a:extLst>
            <a:ext uri="{FF2B5EF4-FFF2-40B4-BE49-F238E27FC236}">
              <a16:creationId xmlns:a16="http://schemas.microsoft.com/office/drawing/2014/main" id="{F5F3E760-77D0-419F-A967-2D9C50A54538}"/>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7587A2C-54E4-41F0-8C43-F2D919CFAF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49FBD4A-B818-42DB-B705-E238272D05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15E2F2E9-7FFF-4EBA-A210-CBB2530E84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5E19EFF1-11AD-4022-8A67-B1C98027CB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CEBFD75F-139B-48E9-A682-810F519299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DBA4FEA-8CA9-4DF9-99F6-C60F8136C4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64B013D3-6A4D-465B-85CE-96B834B991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FD75297-A1BE-492E-8A99-4C24E5BDE6F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EA150A7-9C8C-44E4-9AAD-8C13073F75A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834F6788-10F4-4DC2-9F10-219978B9369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C8EBBE05-AAB4-458D-95EB-6EFFBFE7F6C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6F777BFB-6F6B-4F97-A94A-DB2028FF8DA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91DC1B42-23C0-4009-A3C1-EA0401EF761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3F5D3D2-4212-4BA1-ACF9-67894988A64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DE9C9BED-A303-4AB2-87CE-9C74EFE3D94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F45407DB-0FD4-4CBB-BA9D-306C6F59C4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F9155203-9283-4D56-B522-0165A7BAEAB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A13F1C0F-3040-4104-B7D1-E122FEE1A0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C2FF17F1-04BB-4800-8D68-78F40B68F03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AAD1678C-FEA5-4B5C-A66E-778EFDD3B7B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6502380-E7F9-4B09-95ED-1DCA00A7EF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9F894DB-C3F0-4AF0-81EF-14F931C47F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905BD4D0-0735-4A7A-BCD5-E72ABA9ACB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FE47E9C7-BD38-48A8-8BA8-9724985E1208}"/>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0ECAC27C-4BD4-42F9-B9AB-79F2D999C5F9}"/>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ADE7BE3A-543A-4917-85E1-183A5861B208}"/>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D90B7938-A4CE-4D6A-871A-F4811CB9774B}"/>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62C0DA66-F56B-4E39-B68C-34B2BD57E0ED}"/>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0C7DD9FA-12DB-4248-BC0E-92D72B0A60B4}"/>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F2A70C58-735F-4546-8D42-7D8802D14ED6}"/>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36B3CCC0-91CE-41F9-8BD9-A0EBB9074996}"/>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1FCE3A6F-AFCE-487C-B967-1C6AE2804606}"/>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03C5245B-825C-40CB-94B0-0AD1983E4A86}"/>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E803AA57-4759-4F27-BF9A-0C70F9D904DA}"/>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4CD4ADE-B9CA-4C30-8931-38C9F04D204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DB9505E-4AF0-4576-85D1-6AEBFA171B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7EFEA47-F850-47F8-B9D9-806D4F2587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297EEE7-C14C-4652-B2BD-C23076A5FB3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1A431ED-562E-4830-9EA7-C6BDD716109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722" name="楕円 721">
          <a:extLst>
            <a:ext uri="{FF2B5EF4-FFF2-40B4-BE49-F238E27FC236}">
              <a16:creationId xmlns:a16="http://schemas.microsoft.com/office/drawing/2014/main" id="{29B81390-514D-4DA6-8EAE-DBD313549D35}"/>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723" name="【児童館】&#10;一人当たり面積該当値テキスト">
          <a:extLst>
            <a:ext uri="{FF2B5EF4-FFF2-40B4-BE49-F238E27FC236}">
              <a16:creationId xmlns:a16="http://schemas.microsoft.com/office/drawing/2014/main" id="{3F3513DD-BC47-413B-B35A-0BAA9566755A}"/>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2539</xdr:rowOff>
    </xdr:from>
    <xdr:to>
      <xdr:col>112</xdr:col>
      <xdr:colOff>38100</xdr:colOff>
      <xdr:row>86</xdr:row>
      <xdr:rowOff>104139</xdr:rowOff>
    </xdr:to>
    <xdr:sp macro="" textlink="">
      <xdr:nvSpPr>
        <xdr:cNvPr id="724" name="楕円 723">
          <a:extLst>
            <a:ext uri="{FF2B5EF4-FFF2-40B4-BE49-F238E27FC236}">
              <a16:creationId xmlns:a16="http://schemas.microsoft.com/office/drawing/2014/main" id="{3F7BF3A7-4A43-4019-8C43-4CED30D2CBF2}"/>
            </a:ext>
          </a:extLst>
        </xdr:cNvPr>
        <xdr:cNvSpPr/>
      </xdr:nvSpPr>
      <xdr:spPr>
        <a:xfrm>
          <a:off x="21272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53339</xdr:rowOff>
    </xdr:to>
    <xdr:cxnSp macro="">
      <xdr:nvCxnSpPr>
        <xdr:cNvPr id="725" name="直線コネクタ 724">
          <a:extLst>
            <a:ext uri="{FF2B5EF4-FFF2-40B4-BE49-F238E27FC236}">
              <a16:creationId xmlns:a16="http://schemas.microsoft.com/office/drawing/2014/main" id="{4AF03112-7CC1-48C2-BFAB-B805415E5EF8}"/>
            </a:ext>
          </a:extLst>
        </xdr:cNvPr>
        <xdr:cNvCxnSpPr/>
      </xdr:nvCxnSpPr>
      <xdr:spPr>
        <a:xfrm>
          <a:off x="21323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2539</xdr:rowOff>
    </xdr:from>
    <xdr:to>
      <xdr:col>107</xdr:col>
      <xdr:colOff>101600</xdr:colOff>
      <xdr:row>86</xdr:row>
      <xdr:rowOff>104139</xdr:rowOff>
    </xdr:to>
    <xdr:sp macro="" textlink="">
      <xdr:nvSpPr>
        <xdr:cNvPr id="726" name="楕円 725">
          <a:extLst>
            <a:ext uri="{FF2B5EF4-FFF2-40B4-BE49-F238E27FC236}">
              <a16:creationId xmlns:a16="http://schemas.microsoft.com/office/drawing/2014/main" id="{3A64A7D0-6863-401F-9A5C-E5C1593065A4}"/>
            </a:ext>
          </a:extLst>
        </xdr:cNvPr>
        <xdr:cNvSpPr/>
      </xdr:nvSpPr>
      <xdr:spPr>
        <a:xfrm>
          <a:off x="20383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53339</xdr:rowOff>
    </xdr:from>
    <xdr:to>
      <xdr:col>111</xdr:col>
      <xdr:colOff>177800</xdr:colOff>
      <xdr:row>86</xdr:row>
      <xdr:rowOff>53339</xdr:rowOff>
    </xdr:to>
    <xdr:cxnSp macro="">
      <xdr:nvCxnSpPr>
        <xdr:cNvPr id="727" name="直線コネクタ 726">
          <a:extLst>
            <a:ext uri="{FF2B5EF4-FFF2-40B4-BE49-F238E27FC236}">
              <a16:creationId xmlns:a16="http://schemas.microsoft.com/office/drawing/2014/main" id="{9614ED68-EFF9-4B3B-AE15-E379EBEC6487}"/>
            </a:ext>
          </a:extLst>
        </xdr:cNvPr>
        <xdr:cNvCxnSpPr/>
      </xdr:nvCxnSpPr>
      <xdr:spPr>
        <a:xfrm>
          <a:off x="20434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2539</xdr:rowOff>
    </xdr:from>
    <xdr:to>
      <xdr:col>102</xdr:col>
      <xdr:colOff>165100</xdr:colOff>
      <xdr:row>86</xdr:row>
      <xdr:rowOff>104139</xdr:rowOff>
    </xdr:to>
    <xdr:sp macro="" textlink="">
      <xdr:nvSpPr>
        <xdr:cNvPr id="728" name="楕円 727">
          <a:extLst>
            <a:ext uri="{FF2B5EF4-FFF2-40B4-BE49-F238E27FC236}">
              <a16:creationId xmlns:a16="http://schemas.microsoft.com/office/drawing/2014/main" id="{BE7F319F-02CD-4166-ACF3-1ED03EB55454}"/>
            </a:ext>
          </a:extLst>
        </xdr:cNvPr>
        <xdr:cNvSpPr/>
      </xdr:nvSpPr>
      <xdr:spPr>
        <a:xfrm>
          <a:off x="19494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53339</xdr:rowOff>
    </xdr:from>
    <xdr:to>
      <xdr:col>107</xdr:col>
      <xdr:colOff>50800</xdr:colOff>
      <xdr:row>86</xdr:row>
      <xdr:rowOff>53339</xdr:rowOff>
    </xdr:to>
    <xdr:cxnSp macro="">
      <xdr:nvCxnSpPr>
        <xdr:cNvPr id="729" name="直線コネクタ 728">
          <a:extLst>
            <a:ext uri="{FF2B5EF4-FFF2-40B4-BE49-F238E27FC236}">
              <a16:creationId xmlns:a16="http://schemas.microsoft.com/office/drawing/2014/main" id="{8A114D13-9791-45DC-B6B2-4BA608B95201}"/>
            </a:ext>
          </a:extLst>
        </xdr:cNvPr>
        <xdr:cNvCxnSpPr/>
      </xdr:nvCxnSpPr>
      <xdr:spPr>
        <a:xfrm>
          <a:off x="195453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30" name="楕円 729">
          <a:extLst>
            <a:ext uri="{FF2B5EF4-FFF2-40B4-BE49-F238E27FC236}">
              <a16:creationId xmlns:a16="http://schemas.microsoft.com/office/drawing/2014/main" id="{B08C3242-E4FE-4D42-A85B-1E25043238FB}"/>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53339</xdr:rowOff>
    </xdr:from>
    <xdr:to>
      <xdr:col>102</xdr:col>
      <xdr:colOff>114300</xdr:colOff>
      <xdr:row>86</xdr:row>
      <xdr:rowOff>60961</xdr:rowOff>
    </xdr:to>
    <xdr:cxnSp macro="">
      <xdr:nvCxnSpPr>
        <xdr:cNvPr id="731" name="直線コネクタ 730">
          <a:extLst>
            <a:ext uri="{FF2B5EF4-FFF2-40B4-BE49-F238E27FC236}">
              <a16:creationId xmlns:a16="http://schemas.microsoft.com/office/drawing/2014/main" id="{133A3646-9D53-447A-B1B6-8A9264547E1D}"/>
            </a:ext>
          </a:extLst>
        </xdr:cNvPr>
        <xdr:cNvCxnSpPr/>
      </xdr:nvCxnSpPr>
      <xdr:spPr>
        <a:xfrm flipV="1">
          <a:off x="18656300" y="14798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B10F89F3-EB24-4612-89AB-BBA85831D361}"/>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3577E0F8-7124-4132-85BA-BDEA5757B041}"/>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3FF1F85B-9F4C-4EA9-9321-EAD1ABAEDEED}"/>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69A8DB8D-2475-4027-9661-61B9CD191E42}"/>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95266</xdr:rowOff>
    </xdr:from>
    <xdr:ext cx="469744" cy="259045"/>
    <xdr:sp macro="" textlink="">
      <xdr:nvSpPr>
        <xdr:cNvPr id="736" name="n_1mainValue【児童館】&#10;一人当たり面積">
          <a:extLst>
            <a:ext uri="{FF2B5EF4-FFF2-40B4-BE49-F238E27FC236}">
              <a16:creationId xmlns:a16="http://schemas.microsoft.com/office/drawing/2014/main" id="{1F1D0C75-02E1-4961-88E2-D909035DAE16}"/>
            </a:ext>
          </a:extLst>
        </xdr:cNvPr>
        <xdr:cNvSpPr txBox="1"/>
      </xdr:nvSpPr>
      <xdr:spPr>
        <a:xfrm>
          <a:off x="21075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95266</xdr:rowOff>
    </xdr:from>
    <xdr:ext cx="469744" cy="259045"/>
    <xdr:sp macro="" textlink="">
      <xdr:nvSpPr>
        <xdr:cNvPr id="737" name="n_2mainValue【児童館】&#10;一人当たり面積">
          <a:extLst>
            <a:ext uri="{FF2B5EF4-FFF2-40B4-BE49-F238E27FC236}">
              <a16:creationId xmlns:a16="http://schemas.microsoft.com/office/drawing/2014/main" id="{0648AC20-0864-4165-8E0E-759B9F566B18}"/>
            </a:ext>
          </a:extLst>
        </xdr:cNvPr>
        <xdr:cNvSpPr txBox="1"/>
      </xdr:nvSpPr>
      <xdr:spPr>
        <a:xfrm>
          <a:off x="20199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95266</xdr:rowOff>
    </xdr:from>
    <xdr:ext cx="469744" cy="259045"/>
    <xdr:sp macro="" textlink="">
      <xdr:nvSpPr>
        <xdr:cNvPr id="738" name="n_3mainValue【児童館】&#10;一人当たり面積">
          <a:extLst>
            <a:ext uri="{FF2B5EF4-FFF2-40B4-BE49-F238E27FC236}">
              <a16:creationId xmlns:a16="http://schemas.microsoft.com/office/drawing/2014/main" id="{0547B816-6D25-4B47-B7F8-90D7900FB6BA}"/>
            </a:ext>
          </a:extLst>
        </xdr:cNvPr>
        <xdr:cNvSpPr txBox="1"/>
      </xdr:nvSpPr>
      <xdr:spPr>
        <a:xfrm>
          <a:off x="19310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39" name="n_4mainValue【児童館】&#10;一人当たり面積">
          <a:extLst>
            <a:ext uri="{FF2B5EF4-FFF2-40B4-BE49-F238E27FC236}">
              <a16:creationId xmlns:a16="http://schemas.microsoft.com/office/drawing/2014/main" id="{F0274F60-D432-4D02-A029-1871672B15B6}"/>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D0CBF73-E761-4975-AF1A-E9BDD78C21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42929EC-E901-4EE0-8CC7-6E331331136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1549C9A-3EE5-4F2D-B1A7-1472FA233E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EF9AC40-7501-4700-84A1-DDE615AD23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0EE4B1B-E4F7-4E16-8105-B2E7C43616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8659C836-A446-4CF1-8EBA-42458C565B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DFA37AA-2D59-4765-8069-46AB5EB540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8944514-A47D-4677-8482-C26AA076A1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B5A08A6-4BB4-4541-8DD9-A734E79325E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62AE30E-F259-4183-9CF1-B9DA424349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82EFC4D-1BE5-40CE-A031-B943A355CF4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B0D0A3A2-2FB7-4330-9523-3B0802397B9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CEBA9957-4541-462F-BCF4-6C73CF58D9A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C2D3AA88-338F-47E2-A41E-593583DE140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F4C29E25-5CC4-4875-84FF-8F2709C6463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2710BEC-C843-4500-9665-CCDF9B3F1AA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59E6355-9618-4919-8BDF-FDAFCD74E72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B167926E-952C-44E8-8BC7-9A90E088EFE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1F04332-9754-4CC5-8662-6D2958A6F8D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8713130A-9A21-41CB-9368-50AC298E400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AE860FC4-E5E0-414F-A5BA-DDF51CE861C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15A51BC-8FEE-46A7-9D12-10920F1B93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F450C837-5A46-4E48-94A2-1498007CD01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34A8C7C-4287-4DA4-9502-6A7EBEF7F1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A139418-2961-45E3-85D9-199E3AFA677D}"/>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BFB73D85-6DBD-42D4-910E-636049C9F40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6957B796-9F80-4BEF-9EB3-796C74AB854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8498AECA-8797-4FB1-A7E3-C5B0B80CC6F2}"/>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70D2A9FC-4B40-4747-AD7B-4DF03A0A376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6DAF8F0B-9053-416F-AB1D-6AE1019E043B}"/>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095CA89C-1E3B-45BC-8823-A575E233406A}"/>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7AFD5C5C-AFC3-4A35-8AD1-1A38408DBF28}"/>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C96F0A9B-DE28-45C2-BDE5-5AF9439B89D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99595582-1675-4AB2-A685-6FBA90FF0D59}"/>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1B9DE7FB-2548-4F09-90DD-9A308A5D5F8B}"/>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1838C5F-FE3D-4826-8A7C-638B5B178E9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C6DA435-A215-438B-8935-67888E6E805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A5B866C-5E9B-4AD8-8FEF-7411C608E4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7D51A83-6467-487E-ACB2-07C2362C46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003508D-4243-4B1F-BE42-1B66A8BF96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780" name="楕円 779">
          <a:extLst>
            <a:ext uri="{FF2B5EF4-FFF2-40B4-BE49-F238E27FC236}">
              <a16:creationId xmlns:a16="http://schemas.microsoft.com/office/drawing/2014/main" id="{00F0D216-D022-4E23-980C-7AC34BFBF766}"/>
            </a:ext>
          </a:extLst>
        </xdr:cNvPr>
        <xdr:cNvSpPr/>
      </xdr:nvSpPr>
      <xdr:spPr>
        <a:xfrm>
          <a:off x="162687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73041</xdr:rowOff>
    </xdr:from>
    <xdr:ext cx="405111" cy="259045"/>
    <xdr:sp macro="" textlink="">
      <xdr:nvSpPr>
        <xdr:cNvPr id="781" name="【公民館】&#10;有形固定資産減価償却率該当値テキスト">
          <a:extLst>
            <a:ext uri="{FF2B5EF4-FFF2-40B4-BE49-F238E27FC236}">
              <a16:creationId xmlns:a16="http://schemas.microsoft.com/office/drawing/2014/main" id="{BA4C48F0-01FA-401F-8651-51FD690CAF94}"/>
            </a:ext>
          </a:extLst>
        </xdr:cNvPr>
        <xdr:cNvSpPr txBox="1"/>
      </xdr:nvSpPr>
      <xdr:spPr>
        <a:xfrm>
          <a:off x="16357600"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782" name="楕円 781">
          <a:extLst>
            <a:ext uri="{FF2B5EF4-FFF2-40B4-BE49-F238E27FC236}">
              <a16:creationId xmlns:a16="http://schemas.microsoft.com/office/drawing/2014/main" id="{47E18AFB-AEEA-4126-958A-0C92DEF11864}"/>
            </a:ext>
          </a:extLst>
        </xdr:cNvPr>
        <xdr:cNvSpPr/>
      </xdr:nvSpPr>
      <xdr:spPr>
        <a:xfrm>
          <a:off x="1543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100964</xdr:rowOff>
    </xdr:from>
    <xdr:to>
      <xdr:col>85</xdr:col>
      <xdr:colOff>127000</xdr:colOff>
      <xdr:row>105</xdr:row>
      <xdr:rowOff>30480</xdr:rowOff>
    </xdr:to>
    <xdr:cxnSp macro="">
      <xdr:nvCxnSpPr>
        <xdr:cNvPr id="783" name="直線コネクタ 782">
          <a:extLst>
            <a:ext uri="{FF2B5EF4-FFF2-40B4-BE49-F238E27FC236}">
              <a16:creationId xmlns:a16="http://schemas.microsoft.com/office/drawing/2014/main" id="{51C87F7A-7CA1-45BD-B05C-0BA05A461011}"/>
            </a:ext>
          </a:extLst>
        </xdr:cNvPr>
        <xdr:cNvCxnSpPr/>
      </xdr:nvCxnSpPr>
      <xdr:spPr>
        <a:xfrm flipV="1">
          <a:off x="15481300" y="17931764"/>
          <a:ext cx="8382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23495</xdr:rowOff>
    </xdr:from>
    <xdr:to>
      <xdr:col>76</xdr:col>
      <xdr:colOff>165100</xdr:colOff>
      <xdr:row>106</xdr:row>
      <xdr:rowOff>125095</xdr:rowOff>
    </xdr:to>
    <xdr:sp macro="" textlink="">
      <xdr:nvSpPr>
        <xdr:cNvPr id="784" name="楕円 783">
          <a:extLst>
            <a:ext uri="{FF2B5EF4-FFF2-40B4-BE49-F238E27FC236}">
              <a16:creationId xmlns:a16="http://schemas.microsoft.com/office/drawing/2014/main" id="{F7868AA3-2D90-4C14-96F0-A73F7480F9BB}"/>
            </a:ext>
          </a:extLst>
        </xdr:cNvPr>
        <xdr:cNvSpPr/>
      </xdr:nvSpPr>
      <xdr:spPr>
        <a:xfrm>
          <a:off x="14541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106</xdr:row>
      <xdr:rowOff>74295</xdr:rowOff>
    </xdr:to>
    <xdr:cxnSp macro="">
      <xdr:nvCxnSpPr>
        <xdr:cNvPr id="785" name="直線コネクタ 784">
          <a:extLst>
            <a:ext uri="{FF2B5EF4-FFF2-40B4-BE49-F238E27FC236}">
              <a16:creationId xmlns:a16="http://schemas.microsoft.com/office/drawing/2014/main" id="{548D0BB7-77AE-4811-B687-55EE7BC7633E}"/>
            </a:ext>
          </a:extLst>
        </xdr:cNvPr>
        <xdr:cNvCxnSpPr/>
      </xdr:nvCxnSpPr>
      <xdr:spPr>
        <a:xfrm flipV="1">
          <a:off x="14592300" y="1803273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786" name="楕円 785">
          <a:extLst>
            <a:ext uri="{FF2B5EF4-FFF2-40B4-BE49-F238E27FC236}">
              <a16:creationId xmlns:a16="http://schemas.microsoft.com/office/drawing/2014/main" id="{93EB9D2F-049A-41BD-AA86-29F306B11E64}"/>
            </a:ext>
          </a:extLst>
        </xdr:cNvPr>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74295</xdr:rowOff>
    </xdr:from>
    <xdr:to>
      <xdr:col>76</xdr:col>
      <xdr:colOff>114300</xdr:colOff>
      <xdr:row>106</xdr:row>
      <xdr:rowOff>99061</xdr:rowOff>
    </xdr:to>
    <xdr:cxnSp macro="">
      <xdr:nvCxnSpPr>
        <xdr:cNvPr id="787" name="直線コネクタ 786">
          <a:extLst>
            <a:ext uri="{FF2B5EF4-FFF2-40B4-BE49-F238E27FC236}">
              <a16:creationId xmlns:a16="http://schemas.microsoft.com/office/drawing/2014/main" id="{8180FDDC-DEFF-493B-B5EA-4EF4455F44F7}"/>
            </a:ext>
          </a:extLst>
        </xdr:cNvPr>
        <xdr:cNvCxnSpPr/>
      </xdr:nvCxnSpPr>
      <xdr:spPr>
        <a:xfrm flipV="1">
          <a:off x="13703300" y="182479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788" name="楕円 787">
          <a:extLst>
            <a:ext uri="{FF2B5EF4-FFF2-40B4-BE49-F238E27FC236}">
              <a16:creationId xmlns:a16="http://schemas.microsoft.com/office/drawing/2014/main" id="{3724B289-7684-4206-982D-9E7650DB4E41}"/>
            </a:ext>
          </a:extLst>
        </xdr:cNvPr>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66675</xdr:rowOff>
    </xdr:from>
    <xdr:to>
      <xdr:col>71</xdr:col>
      <xdr:colOff>177800</xdr:colOff>
      <xdr:row>106</xdr:row>
      <xdr:rowOff>99061</xdr:rowOff>
    </xdr:to>
    <xdr:cxnSp macro="">
      <xdr:nvCxnSpPr>
        <xdr:cNvPr id="789" name="直線コネクタ 788">
          <a:extLst>
            <a:ext uri="{FF2B5EF4-FFF2-40B4-BE49-F238E27FC236}">
              <a16:creationId xmlns:a16="http://schemas.microsoft.com/office/drawing/2014/main" id="{53916A9E-B8FB-46EF-8760-B0E845B943DF}"/>
            </a:ext>
          </a:extLst>
        </xdr:cNvPr>
        <xdr:cNvCxnSpPr/>
      </xdr:nvCxnSpPr>
      <xdr:spPr>
        <a:xfrm>
          <a:off x="12814300" y="182403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53928E91-E58A-4F00-A33D-C819ED4CED01}"/>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4F1396F8-FEC2-44CF-B9E5-8B3776D7922A}"/>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8152E663-D0EA-426A-88CA-A5A706EF6EA1}"/>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8AB00D0F-D05C-4AB9-B819-39BAAE83D678}"/>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72407</xdr:rowOff>
    </xdr:from>
    <xdr:ext cx="405111" cy="259045"/>
    <xdr:sp macro="" textlink="">
      <xdr:nvSpPr>
        <xdr:cNvPr id="794" name="n_1mainValue【公民館】&#10;有形固定資産減価償却率">
          <a:extLst>
            <a:ext uri="{FF2B5EF4-FFF2-40B4-BE49-F238E27FC236}">
              <a16:creationId xmlns:a16="http://schemas.microsoft.com/office/drawing/2014/main" id="{C02CC789-360F-465E-AA88-D8A66C33A3CD}"/>
            </a:ext>
          </a:extLst>
        </xdr:cNvPr>
        <xdr:cNvSpPr txBox="1"/>
      </xdr:nvSpPr>
      <xdr:spPr>
        <a:xfrm>
          <a:off x="15266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116222</xdr:rowOff>
    </xdr:from>
    <xdr:ext cx="405111" cy="259045"/>
    <xdr:sp macro="" textlink="">
      <xdr:nvSpPr>
        <xdr:cNvPr id="795" name="n_2mainValue【公民館】&#10;有形固定資産減価償却率">
          <a:extLst>
            <a:ext uri="{FF2B5EF4-FFF2-40B4-BE49-F238E27FC236}">
              <a16:creationId xmlns:a16="http://schemas.microsoft.com/office/drawing/2014/main" id="{30000F98-5038-4301-9999-AB22E0A177AF}"/>
            </a:ext>
          </a:extLst>
        </xdr:cNvPr>
        <xdr:cNvSpPr txBox="1"/>
      </xdr:nvSpPr>
      <xdr:spPr>
        <a:xfrm>
          <a:off x="14389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796" name="n_3mainValue【公民館】&#10;有形固定資産減価償却率">
          <a:extLst>
            <a:ext uri="{FF2B5EF4-FFF2-40B4-BE49-F238E27FC236}">
              <a16:creationId xmlns:a16="http://schemas.microsoft.com/office/drawing/2014/main" id="{F2BD3D0F-F10B-437D-846F-23A628E88FEC}"/>
            </a:ext>
          </a:extLst>
        </xdr:cNvPr>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797" name="n_4mainValue【公民館】&#10;有形固定資産減価償却率">
          <a:extLst>
            <a:ext uri="{FF2B5EF4-FFF2-40B4-BE49-F238E27FC236}">
              <a16:creationId xmlns:a16="http://schemas.microsoft.com/office/drawing/2014/main" id="{AA61BC55-8826-4E77-85FF-29C192FC1CFD}"/>
            </a:ext>
          </a:extLst>
        </xdr:cNvPr>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148B292C-C7CC-40A3-BBBC-327748D706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7CDD27A-9572-4F98-9E3E-9895FC4146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F40C5D2-F5ED-4434-86E3-F06D306C79A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6777594-4255-4CEE-8F4A-D336D15EE6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B2CA9B1-2500-47E2-A352-FD2E9BB71B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2AE9D317-EFD0-452E-9BF1-DECE921E16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CB9C37D-22F3-42EF-9E53-D019A8BE23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F762D5C-681D-4DD8-8D28-E9A53B8666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45DEE1F9-12CA-4AAA-B4DD-DCB819828A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F77A98D-6F26-4CB1-BCB9-91DAEF6A25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260F19A7-138C-48EF-BBFB-7F9097FD7E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C56A386-0FC3-4103-9677-1C8A4B0A84B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F9CF6C14-DB33-49C4-BFF0-D780B63783E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F86ADEA1-E54C-4BD7-A5C8-55DBD8D00F1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F70A4EB8-66BE-4F40-9BCB-DFC300FF226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76CAB189-5CE6-4FF1-A8A9-FA5BB52FF2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908B4043-0FE3-4109-A76D-B2BDC06C9D7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79F248CC-3A9C-44C7-B5AC-4B3C73A1139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4B0577B5-1D5A-4AE6-BC4B-3491BB2C573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B26E3871-1D91-42B2-B284-1969C6F19F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139A149-2905-4104-93EF-567240B52D5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4D010648-BE84-4FEB-B5CC-9DDB0E2569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FCCD8B52-813A-4C55-B0EF-F2AA32BE11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4C04B3E8-CD26-4B02-964F-62F567C951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E3444936-A61B-4CD4-BF80-8F566BEE65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A862786C-06B9-4D90-A072-DD5D1D55644D}"/>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37796611-1E10-4E75-A9A0-4D26CB5E088A}"/>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7219584A-A4E0-478A-A83D-92383DA4F1F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8F155B59-D4A6-484C-9404-DD7875A6C5C8}"/>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97F8F959-1A5C-4AA4-A834-44CD16945BC7}"/>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A67CCA7B-4EB3-4F85-8F2D-3F91E63398D3}"/>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13C7822C-6271-4123-B31B-92FB1E97B75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392010D3-5657-4B07-A5FB-8800A6327388}"/>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B9C602D9-E988-4D9E-8C1C-595C22DDA6E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E791BACF-5AF1-4DFA-AF98-87285F5EFCED}"/>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51EA1129-DBB8-4C8E-ADD7-46ACE6148944}"/>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9A4D269-D306-4709-A826-7DAF88C395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D991E9D-B7F1-4A7A-A391-960BF71B8E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C1ED341-7C40-4BED-827C-A338D1CE1D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E0E7398-CC0C-4647-8005-398E4C68FA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093C0A1-8696-4D9D-97AA-6B406A7775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839" name="楕円 838">
          <a:extLst>
            <a:ext uri="{FF2B5EF4-FFF2-40B4-BE49-F238E27FC236}">
              <a16:creationId xmlns:a16="http://schemas.microsoft.com/office/drawing/2014/main" id="{374DC787-9529-4E74-99CA-7ED7AC5A2A26}"/>
            </a:ext>
          </a:extLst>
        </xdr:cNvPr>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840" name="【公民館】&#10;一人当たり面積該当値テキスト">
          <a:extLst>
            <a:ext uri="{FF2B5EF4-FFF2-40B4-BE49-F238E27FC236}">
              <a16:creationId xmlns:a16="http://schemas.microsoft.com/office/drawing/2014/main" id="{46ABA477-5F1D-428F-BD83-78E0D30BDFA4}"/>
            </a:ext>
          </a:extLst>
        </xdr:cNvPr>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142966</xdr:rowOff>
    </xdr:from>
    <xdr:to>
      <xdr:col>112</xdr:col>
      <xdr:colOff>38100</xdr:colOff>
      <xdr:row>108</xdr:row>
      <xdr:rowOff>73116</xdr:rowOff>
    </xdr:to>
    <xdr:sp macro="" textlink="">
      <xdr:nvSpPr>
        <xdr:cNvPr id="841" name="楕円 840">
          <a:extLst>
            <a:ext uri="{FF2B5EF4-FFF2-40B4-BE49-F238E27FC236}">
              <a16:creationId xmlns:a16="http://schemas.microsoft.com/office/drawing/2014/main" id="{0FA6E166-4EC6-416E-9C0B-3A5154269539}"/>
            </a:ext>
          </a:extLst>
        </xdr:cNvPr>
        <xdr:cNvSpPr/>
      </xdr:nvSpPr>
      <xdr:spPr>
        <a:xfrm>
          <a:off x="21272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22316</xdr:rowOff>
    </xdr:to>
    <xdr:cxnSp macro="">
      <xdr:nvCxnSpPr>
        <xdr:cNvPr id="842" name="直線コネクタ 841">
          <a:extLst>
            <a:ext uri="{FF2B5EF4-FFF2-40B4-BE49-F238E27FC236}">
              <a16:creationId xmlns:a16="http://schemas.microsoft.com/office/drawing/2014/main" id="{BA67E700-A561-44E7-8D78-6E2467ED8468}"/>
            </a:ext>
          </a:extLst>
        </xdr:cNvPr>
        <xdr:cNvCxnSpPr/>
      </xdr:nvCxnSpPr>
      <xdr:spPr>
        <a:xfrm flipV="1">
          <a:off x="21323300" y="1853728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74386</xdr:rowOff>
    </xdr:from>
    <xdr:to>
      <xdr:col>107</xdr:col>
      <xdr:colOff>101600</xdr:colOff>
      <xdr:row>108</xdr:row>
      <xdr:rowOff>4536</xdr:rowOff>
    </xdr:to>
    <xdr:sp macro="" textlink="">
      <xdr:nvSpPr>
        <xdr:cNvPr id="843" name="楕円 842">
          <a:extLst>
            <a:ext uri="{FF2B5EF4-FFF2-40B4-BE49-F238E27FC236}">
              <a16:creationId xmlns:a16="http://schemas.microsoft.com/office/drawing/2014/main" id="{33B5EAB9-884B-4ACA-80AB-3BC2E81EB99C}"/>
            </a:ext>
          </a:extLst>
        </xdr:cNvPr>
        <xdr:cNvSpPr/>
      </xdr:nvSpPr>
      <xdr:spPr>
        <a:xfrm>
          <a:off x="20383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125186</xdr:rowOff>
    </xdr:from>
    <xdr:to>
      <xdr:col>111</xdr:col>
      <xdr:colOff>177800</xdr:colOff>
      <xdr:row>108</xdr:row>
      <xdr:rowOff>22316</xdr:rowOff>
    </xdr:to>
    <xdr:cxnSp macro="">
      <xdr:nvCxnSpPr>
        <xdr:cNvPr id="844" name="直線コネクタ 843">
          <a:extLst>
            <a:ext uri="{FF2B5EF4-FFF2-40B4-BE49-F238E27FC236}">
              <a16:creationId xmlns:a16="http://schemas.microsoft.com/office/drawing/2014/main" id="{BB7FB4A0-FD0F-41F0-B451-FDA2AB2CAD82}"/>
            </a:ext>
          </a:extLst>
        </xdr:cNvPr>
        <xdr:cNvCxnSpPr/>
      </xdr:nvCxnSpPr>
      <xdr:spPr>
        <a:xfrm>
          <a:off x="20434300" y="184703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80918</xdr:rowOff>
    </xdr:from>
    <xdr:to>
      <xdr:col>102</xdr:col>
      <xdr:colOff>165100</xdr:colOff>
      <xdr:row>108</xdr:row>
      <xdr:rowOff>11068</xdr:rowOff>
    </xdr:to>
    <xdr:sp macro="" textlink="">
      <xdr:nvSpPr>
        <xdr:cNvPr id="845" name="楕円 844">
          <a:extLst>
            <a:ext uri="{FF2B5EF4-FFF2-40B4-BE49-F238E27FC236}">
              <a16:creationId xmlns:a16="http://schemas.microsoft.com/office/drawing/2014/main" id="{6C97DCC6-04CB-41E5-A43F-3C619BB4697E}"/>
            </a:ext>
          </a:extLst>
        </xdr:cNvPr>
        <xdr:cNvSpPr/>
      </xdr:nvSpPr>
      <xdr:spPr>
        <a:xfrm>
          <a:off x="19494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125186</xdr:rowOff>
    </xdr:from>
    <xdr:to>
      <xdr:col>107</xdr:col>
      <xdr:colOff>50800</xdr:colOff>
      <xdr:row>107</xdr:row>
      <xdr:rowOff>131718</xdr:rowOff>
    </xdr:to>
    <xdr:cxnSp macro="">
      <xdr:nvCxnSpPr>
        <xdr:cNvPr id="846" name="直線コネクタ 845">
          <a:extLst>
            <a:ext uri="{FF2B5EF4-FFF2-40B4-BE49-F238E27FC236}">
              <a16:creationId xmlns:a16="http://schemas.microsoft.com/office/drawing/2014/main" id="{620D9D51-FDED-484E-B821-B3F049962DE2}"/>
            </a:ext>
          </a:extLst>
        </xdr:cNvPr>
        <xdr:cNvCxnSpPr/>
      </xdr:nvCxnSpPr>
      <xdr:spPr>
        <a:xfrm flipV="1">
          <a:off x="19545300" y="184703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84182</xdr:rowOff>
    </xdr:from>
    <xdr:to>
      <xdr:col>98</xdr:col>
      <xdr:colOff>38100</xdr:colOff>
      <xdr:row>108</xdr:row>
      <xdr:rowOff>14332</xdr:rowOff>
    </xdr:to>
    <xdr:sp macro="" textlink="">
      <xdr:nvSpPr>
        <xdr:cNvPr id="847" name="楕円 846">
          <a:extLst>
            <a:ext uri="{FF2B5EF4-FFF2-40B4-BE49-F238E27FC236}">
              <a16:creationId xmlns:a16="http://schemas.microsoft.com/office/drawing/2014/main" id="{E235EB71-D70D-45B9-AB9C-0F60F2CAED5B}"/>
            </a:ext>
          </a:extLst>
        </xdr:cNvPr>
        <xdr:cNvSpPr/>
      </xdr:nvSpPr>
      <xdr:spPr>
        <a:xfrm>
          <a:off x="18605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131718</xdr:rowOff>
    </xdr:from>
    <xdr:to>
      <xdr:col>102</xdr:col>
      <xdr:colOff>114300</xdr:colOff>
      <xdr:row>107</xdr:row>
      <xdr:rowOff>134982</xdr:rowOff>
    </xdr:to>
    <xdr:cxnSp macro="">
      <xdr:nvCxnSpPr>
        <xdr:cNvPr id="848" name="直線コネクタ 847">
          <a:extLst>
            <a:ext uri="{FF2B5EF4-FFF2-40B4-BE49-F238E27FC236}">
              <a16:creationId xmlns:a16="http://schemas.microsoft.com/office/drawing/2014/main" id="{EA6D34D4-E31D-4FBF-BA65-91740A61C8CC}"/>
            </a:ext>
          </a:extLst>
        </xdr:cNvPr>
        <xdr:cNvCxnSpPr/>
      </xdr:nvCxnSpPr>
      <xdr:spPr>
        <a:xfrm flipV="1">
          <a:off x="18656300" y="184768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EA83DF7A-E21F-40A8-8760-57DB151DC6C4}"/>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BBA9D894-D345-4F8E-BAE5-09D85BCA15D6}"/>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BA59C715-802C-47AF-9B04-6A544ACFA54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ABF18EDF-AA7F-4F98-9A55-731F9291189E}"/>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64243</xdr:rowOff>
    </xdr:from>
    <xdr:ext cx="469744" cy="259045"/>
    <xdr:sp macro="" textlink="">
      <xdr:nvSpPr>
        <xdr:cNvPr id="853" name="n_1mainValue【公民館】&#10;一人当たり面積">
          <a:extLst>
            <a:ext uri="{FF2B5EF4-FFF2-40B4-BE49-F238E27FC236}">
              <a16:creationId xmlns:a16="http://schemas.microsoft.com/office/drawing/2014/main" id="{B470EB8C-0445-447E-9899-9A6454EB35DF}"/>
            </a:ext>
          </a:extLst>
        </xdr:cNvPr>
        <xdr:cNvSpPr txBox="1"/>
      </xdr:nvSpPr>
      <xdr:spPr>
        <a:xfrm>
          <a:off x="21075727" y="185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167113</xdr:rowOff>
    </xdr:from>
    <xdr:ext cx="469744" cy="259045"/>
    <xdr:sp macro="" textlink="">
      <xdr:nvSpPr>
        <xdr:cNvPr id="854" name="n_2mainValue【公民館】&#10;一人当たり面積">
          <a:extLst>
            <a:ext uri="{FF2B5EF4-FFF2-40B4-BE49-F238E27FC236}">
              <a16:creationId xmlns:a16="http://schemas.microsoft.com/office/drawing/2014/main" id="{B2119649-E2D2-4304-B9F3-987C5D752E95}"/>
            </a:ext>
          </a:extLst>
        </xdr:cNvPr>
        <xdr:cNvSpPr txBox="1"/>
      </xdr:nvSpPr>
      <xdr:spPr>
        <a:xfrm>
          <a:off x="201994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2195</xdr:rowOff>
    </xdr:from>
    <xdr:ext cx="469744" cy="259045"/>
    <xdr:sp macro="" textlink="">
      <xdr:nvSpPr>
        <xdr:cNvPr id="855" name="n_3mainValue【公民館】&#10;一人当たり面積">
          <a:extLst>
            <a:ext uri="{FF2B5EF4-FFF2-40B4-BE49-F238E27FC236}">
              <a16:creationId xmlns:a16="http://schemas.microsoft.com/office/drawing/2014/main" id="{B93A0C1E-3532-4DAD-A425-EA831C92CBB7}"/>
            </a:ext>
          </a:extLst>
        </xdr:cNvPr>
        <xdr:cNvSpPr txBox="1"/>
      </xdr:nvSpPr>
      <xdr:spPr>
        <a:xfrm>
          <a:off x="19310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5459</xdr:rowOff>
    </xdr:from>
    <xdr:ext cx="469744" cy="259045"/>
    <xdr:sp macro="" textlink="">
      <xdr:nvSpPr>
        <xdr:cNvPr id="856" name="n_4mainValue【公民館】&#10;一人当たり面積">
          <a:extLst>
            <a:ext uri="{FF2B5EF4-FFF2-40B4-BE49-F238E27FC236}">
              <a16:creationId xmlns:a16="http://schemas.microsoft.com/office/drawing/2014/main" id="{19B064D6-108E-4D46-9837-E8610DAD83F1}"/>
            </a:ext>
          </a:extLst>
        </xdr:cNvPr>
        <xdr:cNvSpPr txBox="1"/>
      </xdr:nvSpPr>
      <xdr:spPr>
        <a:xfrm>
          <a:off x="18421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94E8D4A-D546-4FD3-894C-4C4F39ECF7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5FDE900-FAFF-48C0-8CEF-59F2A08422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147D546E-0DC3-45A9-ABB4-8755314468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類似団体と比較して特に有形固定資産減価償却率が高くなっている施設は、市民会館、道路である。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市民会館は前年度償却率76.3%から今年度62.3％と大幅な改善がみられるが、老朽化した広神コミュニティセンター及び小出郷文化会館の大規模改修に取り組んだ結果である。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道路については類似団体65.8%に比べ84.3%と依然高い償却率を示しているが、これは広大な市域で1人当たり延長も類似団体を大きく上回っているためである。計画的に改修を進めていく必要がある。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公民館は以前は高い償却率を示していたが公共施設再編に伴い空いた行政庁舎の一部を利活用するなどの取り組みにより、改善がみられた。併せて、今後の維持管理費の減少も見込まれる。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C23F68-85C1-44CD-BE44-A252AE643A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0AF6B9-9D97-4314-B7F1-B62EB2815F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BB638F-7881-4B37-8A30-F86C2D7355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C2F0DD-7802-49A5-976C-4D0FBD8112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35F89D-9D28-4919-B4CA-CDAA147D3F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E7F99E-1799-4885-89DC-F15CF25FD9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266F52-E1F2-4BB5-BF33-8ADE493DED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156816-2ED7-4277-B00F-5E69860995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B9812C-9173-4BBE-8821-BD5F598BDE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47096B-89F5-42A9-A42E-BBE867E2AD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F51DA5-C767-43A7-81F3-5DAEF2B4DA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9D8D6C-F8D1-405B-A7D5-6A272BE031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3B3D04-17B5-40B5-9F18-A6EFEAF32C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02D8E5-E866-4073-B2B2-F6227046C3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B32411-420B-4022-8018-A7EE15A11D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CC96CE-0D59-44AB-B6FF-063BB75DBC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B3299D-E3F9-48CD-85FE-3B7FD53431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C0F7AE-1007-44E2-9D11-DD3D95D8EA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A6F637-93F9-4055-9CDA-9681B2ABF3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A88EAC-CB55-41E9-BBF7-1EE419A4C1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5DA55C-E6F6-4AED-9ACA-02231245A2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570AA3-7EF8-4AD4-BDF0-E41A83FD3A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F215D1-AE87-41C6-BF37-5D633B68E4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221173-D18C-4A05-87D2-81D7ACE170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7A1F0C-E381-45F4-83CC-996CF7ED89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F5F48D-0AF4-4FC1-B293-F8FD176282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3D87F4-2188-4114-A283-429D0AF652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E75E6F-E127-434A-906D-36E217CE146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722ADF-B207-49F0-ACA2-194CA22807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5BC401-AD0B-4BAE-AA3D-9B3164470B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D85A2F-EEB3-4B2B-BC86-7856923A1E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EDF8BE-8B90-4C70-9336-9AEC92384C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89E2AB-CE16-4F5F-8617-0A7850ED32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0BDB4C-C5B3-44CD-81D4-42C55C4F84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984B70-F11A-416A-AA49-72529720465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CB98D1-C18A-4A56-9A61-D2A81597F9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57EA9E-1D75-4B07-9892-3BBD13CDAA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FEA2AA-94A8-44D0-B4F8-3C93685C8B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DEE0FF-5E39-4322-B15B-3AE6EEF474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92D920-87FD-4FE7-B586-E404B076E2A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71D01F-5542-487A-A309-E228197A68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1BB8FB-84BA-4FD1-A7B5-400FBF33941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AC7556B-9E8D-48A1-8B08-90FAC2C20AE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0E47A58-92C0-461F-97BA-4740758C2B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35E814-9E5B-4B2C-8303-2F389F366DB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93A9DB-E698-4F7F-ADAB-7343BAAC93E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5CE8BA6-B095-422B-A423-7C53BB53515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0CB8C53-3D10-4712-8508-D2AE6332A2D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3CE3A1C-6891-47B1-AA82-D2B5A0A275A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794A285-448C-4EAA-93DB-AD1896CF0CF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1ACD28B-0ECC-4BE2-8A68-E840E4C1D5C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E696C6B-085D-422B-9EED-8DF68A996A8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8349526-C4B4-49C9-91CC-ACAC732DB79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B28F2BF-14B1-447B-BBD8-14CB66BF9FE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3413677-10E2-4C50-A98A-738702D70C8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BA8DCF2-49CC-4C19-95B6-037E5DCA48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E261FBD-DEEA-4F86-B3D4-A27B6D308B3D}"/>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412DDAF-2DC0-45D5-9D0C-02F9F9911E9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4504539-1F4D-4FDA-9724-2568AEE26CD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7DDFC26-6B8F-43AC-B803-09761CB8375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BD5A96D-D3EC-41A3-84E1-881679821EC7}"/>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FC559154-EB45-4B90-AF43-8F18829D9383}"/>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15353DB-13CC-441C-9C8A-968BEAC7D97B}"/>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BD8D1A2B-FEFF-46E7-90CA-1DAA255D4545}"/>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F4639E3-D4B1-4961-8CD6-E854FA77C7C6}"/>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C724650A-2B4E-42BA-8CD3-93937ABD98C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EBF5067E-E3DE-4D77-BBC2-23EEDAF636EF}"/>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608BF1-3E13-4487-8C9A-246CC7D1F6F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CB188D-405F-4931-AF1B-95968E2444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0DE1F9-99EB-4701-8F43-24590E5624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0BA25B-A802-4145-80B3-81B48C918D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343900-7DB1-4FBD-A2B2-BAAA9261D5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108676</xdr:rowOff>
    </xdr:from>
    <xdr:to>
      <xdr:col>24</xdr:col>
      <xdr:colOff>114300</xdr:colOff>
      <xdr:row>35</xdr:row>
      <xdr:rowOff>38826</xdr:rowOff>
    </xdr:to>
    <xdr:sp macro="" textlink="">
      <xdr:nvSpPr>
        <xdr:cNvPr id="74" name="楕円 73">
          <a:extLst>
            <a:ext uri="{FF2B5EF4-FFF2-40B4-BE49-F238E27FC236}">
              <a16:creationId xmlns:a16="http://schemas.microsoft.com/office/drawing/2014/main" id="{61FEB852-9FAD-468C-BCA6-66EB283A2B3E}"/>
            </a:ext>
          </a:extLst>
        </xdr:cNvPr>
        <xdr:cNvSpPr/>
      </xdr:nvSpPr>
      <xdr:spPr>
        <a:xfrm>
          <a:off x="45847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131553</xdr:rowOff>
    </xdr:from>
    <xdr:ext cx="405111" cy="259045"/>
    <xdr:sp macro="" textlink="">
      <xdr:nvSpPr>
        <xdr:cNvPr id="75" name="【図書館】&#10;有形固定資産減価償却率該当値テキスト">
          <a:extLst>
            <a:ext uri="{FF2B5EF4-FFF2-40B4-BE49-F238E27FC236}">
              <a16:creationId xmlns:a16="http://schemas.microsoft.com/office/drawing/2014/main" id="{CB2CF37C-E31F-45A6-99AF-1229299EC132}"/>
            </a:ext>
          </a:extLst>
        </xdr:cNvPr>
        <xdr:cNvSpPr txBox="1"/>
      </xdr:nvSpPr>
      <xdr:spPr>
        <a:xfrm>
          <a:off x="4673600"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35197</xdr:rowOff>
    </xdr:from>
    <xdr:to>
      <xdr:col>20</xdr:col>
      <xdr:colOff>38100</xdr:colOff>
      <xdr:row>34</xdr:row>
      <xdr:rowOff>136797</xdr:rowOff>
    </xdr:to>
    <xdr:sp macro="" textlink="">
      <xdr:nvSpPr>
        <xdr:cNvPr id="76" name="楕円 75">
          <a:extLst>
            <a:ext uri="{FF2B5EF4-FFF2-40B4-BE49-F238E27FC236}">
              <a16:creationId xmlns:a16="http://schemas.microsoft.com/office/drawing/2014/main" id="{AB19CC1F-9FDC-42EE-AD21-142597FB4F53}"/>
            </a:ext>
          </a:extLst>
        </xdr:cNvPr>
        <xdr:cNvSpPr/>
      </xdr:nvSpPr>
      <xdr:spPr>
        <a:xfrm>
          <a:off x="3746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85997</xdr:rowOff>
    </xdr:from>
    <xdr:to>
      <xdr:col>24</xdr:col>
      <xdr:colOff>63500</xdr:colOff>
      <xdr:row>34</xdr:row>
      <xdr:rowOff>159476</xdr:rowOff>
    </xdr:to>
    <xdr:cxnSp macro="">
      <xdr:nvCxnSpPr>
        <xdr:cNvPr id="77" name="直線コネクタ 76">
          <a:extLst>
            <a:ext uri="{FF2B5EF4-FFF2-40B4-BE49-F238E27FC236}">
              <a16:creationId xmlns:a16="http://schemas.microsoft.com/office/drawing/2014/main" id="{0FB82D92-026E-4F70-8222-F94DEC3538A0}"/>
            </a:ext>
          </a:extLst>
        </xdr:cNvPr>
        <xdr:cNvCxnSpPr/>
      </xdr:nvCxnSpPr>
      <xdr:spPr>
        <a:xfrm>
          <a:off x="3797300" y="591529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131536</xdr:rowOff>
    </xdr:from>
    <xdr:to>
      <xdr:col>15</xdr:col>
      <xdr:colOff>101600</xdr:colOff>
      <xdr:row>34</xdr:row>
      <xdr:rowOff>61686</xdr:rowOff>
    </xdr:to>
    <xdr:sp macro="" textlink="">
      <xdr:nvSpPr>
        <xdr:cNvPr id="78" name="楕円 77">
          <a:extLst>
            <a:ext uri="{FF2B5EF4-FFF2-40B4-BE49-F238E27FC236}">
              <a16:creationId xmlns:a16="http://schemas.microsoft.com/office/drawing/2014/main" id="{6D86F6C3-0D7C-41F7-AB01-147EA7EE2D71}"/>
            </a:ext>
          </a:extLst>
        </xdr:cNvPr>
        <xdr:cNvSpPr/>
      </xdr:nvSpPr>
      <xdr:spPr>
        <a:xfrm>
          <a:off x="2857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10886</xdr:rowOff>
    </xdr:from>
    <xdr:to>
      <xdr:col>19</xdr:col>
      <xdr:colOff>177800</xdr:colOff>
      <xdr:row>34</xdr:row>
      <xdr:rowOff>85997</xdr:rowOff>
    </xdr:to>
    <xdr:cxnSp macro="">
      <xdr:nvCxnSpPr>
        <xdr:cNvPr id="79" name="直線コネクタ 78">
          <a:extLst>
            <a:ext uri="{FF2B5EF4-FFF2-40B4-BE49-F238E27FC236}">
              <a16:creationId xmlns:a16="http://schemas.microsoft.com/office/drawing/2014/main" id="{90301049-A48A-46BC-9C0A-42E04F0F97E0}"/>
            </a:ext>
          </a:extLst>
        </xdr:cNvPr>
        <xdr:cNvCxnSpPr/>
      </xdr:nvCxnSpPr>
      <xdr:spPr>
        <a:xfrm>
          <a:off x="2908300" y="58401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56424</xdr:rowOff>
    </xdr:from>
    <xdr:to>
      <xdr:col>10</xdr:col>
      <xdr:colOff>165100</xdr:colOff>
      <xdr:row>33</xdr:row>
      <xdr:rowOff>158024</xdr:rowOff>
    </xdr:to>
    <xdr:sp macro="" textlink="">
      <xdr:nvSpPr>
        <xdr:cNvPr id="80" name="楕円 79">
          <a:extLst>
            <a:ext uri="{FF2B5EF4-FFF2-40B4-BE49-F238E27FC236}">
              <a16:creationId xmlns:a16="http://schemas.microsoft.com/office/drawing/2014/main" id="{57756514-38D4-4B0F-AF1E-97F50C496CF0}"/>
            </a:ext>
          </a:extLst>
        </xdr:cNvPr>
        <xdr:cNvSpPr/>
      </xdr:nvSpPr>
      <xdr:spPr>
        <a:xfrm>
          <a:off x="1968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107224</xdr:rowOff>
    </xdr:from>
    <xdr:to>
      <xdr:col>15</xdr:col>
      <xdr:colOff>50800</xdr:colOff>
      <xdr:row>34</xdr:row>
      <xdr:rowOff>10886</xdr:rowOff>
    </xdr:to>
    <xdr:cxnSp macro="">
      <xdr:nvCxnSpPr>
        <xdr:cNvPr id="81" name="直線コネクタ 80">
          <a:extLst>
            <a:ext uri="{FF2B5EF4-FFF2-40B4-BE49-F238E27FC236}">
              <a16:creationId xmlns:a16="http://schemas.microsoft.com/office/drawing/2014/main" id="{8A1089B2-8502-4C2F-82E6-35E42DDEC587}"/>
            </a:ext>
          </a:extLst>
        </xdr:cNvPr>
        <xdr:cNvCxnSpPr/>
      </xdr:nvCxnSpPr>
      <xdr:spPr>
        <a:xfrm>
          <a:off x="2019300" y="57650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154396</xdr:rowOff>
    </xdr:from>
    <xdr:to>
      <xdr:col>6</xdr:col>
      <xdr:colOff>38100</xdr:colOff>
      <xdr:row>33</xdr:row>
      <xdr:rowOff>84546</xdr:rowOff>
    </xdr:to>
    <xdr:sp macro="" textlink="">
      <xdr:nvSpPr>
        <xdr:cNvPr id="82" name="楕円 81">
          <a:extLst>
            <a:ext uri="{FF2B5EF4-FFF2-40B4-BE49-F238E27FC236}">
              <a16:creationId xmlns:a16="http://schemas.microsoft.com/office/drawing/2014/main" id="{3F2F847C-42AD-467A-9496-E303013DC34B}"/>
            </a:ext>
          </a:extLst>
        </xdr:cNvPr>
        <xdr:cNvSpPr/>
      </xdr:nvSpPr>
      <xdr:spPr>
        <a:xfrm>
          <a:off x="1079500" y="5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33746</xdr:rowOff>
    </xdr:from>
    <xdr:to>
      <xdr:col>10</xdr:col>
      <xdr:colOff>114300</xdr:colOff>
      <xdr:row>33</xdr:row>
      <xdr:rowOff>107224</xdr:rowOff>
    </xdr:to>
    <xdr:cxnSp macro="">
      <xdr:nvCxnSpPr>
        <xdr:cNvPr id="83" name="直線コネクタ 82">
          <a:extLst>
            <a:ext uri="{FF2B5EF4-FFF2-40B4-BE49-F238E27FC236}">
              <a16:creationId xmlns:a16="http://schemas.microsoft.com/office/drawing/2014/main" id="{8EF96C7A-63FB-48B1-81AE-F9414F401F42}"/>
            </a:ext>
          </a:extLst>
        </xdr:cNvPr>
        <xdr:cNvCxnSpPr/>
      </xdr:nvCxnSpPr>
      <xdr:spPr>
        <a:xfrm>
          <a:off x="1130300" y="569159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5CAB2875-98A4-4FDC-9621-9E20DA4C477F}"/>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D30F83C1-50D3-4674-A98B-EE7830BEA194}"/>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6A6714E-C270-4AEA-8E19-8547589A03E1}"/>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FA813A77-ECAD-4D3D-A9AB-DC8113C8FF18}"/>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153324</xdr:rowOff>
    </xdr:from>
    <xdr:ext cx="405111" cy="259045"/>
    <xdr:sp macro="" textlink="">
      <xdr:nvSpPr>
        <xdr:cNvPr id="88" name="n_1mainValue【図書館】&#10;有形固定資産減価償却率">
          <a:extLst>
            <a:ext uri="{FF2B5EF4-FFF2-40B4-BE49-F238E27FC236}">
              <a16:creationId xmlns:a16="http://schemas.microsoft.com/office/drawing/2014/main" id="{9DAF49AF-E858-41E5-BE5D-99E3211C8F42}"/>
            </a:ext>
          </a:extLst>
        </xdr:cNvPr>
        <xdr:cNvSpPr txBox="1"/>
      </xdr:nvSpPr>
      <xdr:spPr>
        <a:xfrm>
          <a:off x="35820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78213</xdr:rowOff>
    </xdr:from>
    <xdr:ext cx="405111" cy="259045"/>
    <xdr:sp macro="" textlink="">
      <xdr:nvSpPr>
        <xdr:cNvPr id="89" name="n_2mainValue【図書館】&#10;有形固定資産減価償却率">
          <a:extLst>
            <a:ext uri="{FF2B5EF4-FFF2-40B4-BE49-F238E27FC236}">
              <a16:creationId xmlns:a16="http://schemas.microsoft.com/office/drawing/2014/main" id="{92B671EA-F154-4057-A70F-DDDD64749B1C}"/>
            </a:ext>
          </a:extLst>
        </xdr:cNvPr>
        <xdr:cNvSpPr txBox="1"/>
      </xdr:nvSpPr>
      <xdr:spPr>
        <a:xfrm>
          <a:off x="2705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3101</xdr:rowOff>
    </xdr:from>
    <xdr:ext cx="340478" cy="259045"/>
    <xdr:sp macro="" textlink="">
      <xdr:nvSpPr>
        <xdr:cNvPr id="90" name="n_3mainValue【図書館】&#10;有形固定資産減価償却率">
          <a:extLst>
            <a:ext uri="{FF2B5EF4-FFF2-40B4-BE49-F238E27FC236}">
              <a16:creationId xmlns:a16="http://schemas.microsoft.com/office/drawing/2014/main" id="{A3F68C20-850A-48D6-89B5-2208C4963E4E}"/>
            </a:ext>
          </a:extLst>
        </xdr:cNvPr>
        <xdr:cNvSpPr txBox="1"/>
      </xdr:nvSpPr>
      <xdr:spPr>
        <a:xfrm>
          <a:off x="18490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101073</xdr:rowOff>
    </xdr:from>
    <xdr:ext cx="340478" cy="259045"/>
    <xdr:sp macro="" textlink="">
      <xdr:nvSpPr>
        <xdr:cNvPr id="91" name="n_4mainValue【図書館】&#10;有形固定資産減価償却率">
          <a:extLst>
            <a:ext uri="{FF2B5EF4-FFF2-40B4-BE49-F238E27FC236}">
              <a16:creationId xmlns:a16="http://schemas.microsoft.com/office/drawing/2014/main" id="{AC50ADDF-1B72-4A1D-B162-069049C0A553}"/>
            </a:ext>
          </a:extLst>
        </xdr:cNvPr>
        <xdr:cNvSpPr txBox="1"/>
      </xdr:nvSpPr>
      <xdr:spPr>
        <a:xfrm>
          <a:off x="960061" y="541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6B47067-63A0-45F5-9A9D-75AD6611696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A218D95-2E99-4CC2-AFC7-59C6018D39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2443378-93AD-4177-90D9-A7135AE0F3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97234C4-2031-4D51-B086-59007E87D43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EDFB3E5-4B55-4316-A5AC-12B7A84DD6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B56DBFA-9466-4C81-B3EA-A54669A791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E0BE376-BFED-4B49-BB5D-5DEF08D5D2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CA1386F-822C-414D-872E-6F01FB6328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9136F07-585D-4477-9C9D-15BA93B67E7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A98A8F6-AA0E-4C2C-9652-344915DAD8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FC38DF3-F8FF-4363-91D9-AB3C521EBB7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140F1A9-3B22-45E2-9A26-1CCAC867742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E3FCD33-A1F5-4ED3-8E04-521B666E5F5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530DA6C-A44A-450C-9CE0-C62B2A61B94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FEA08CF-D097-43E3-A5D5-52D77C9361E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76FD420-6120-4F12-943A-3E53D8FE5C7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56A7BEA-8847-4921-87C3-44BE1F3F609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E161073-0772-4F88-801A-D6E47344DC2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1244CC9-3B82-4B1A-88E5-685E971770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A262AC9-A7FF-4053-A092-FB5A9CF6F0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5DCEB7F-8063-4C6E-AF8C-DA87C260CE7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E3672DC-81E3-43FE-8F1A-075353A94E72}"/>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8965C4D5-B2B3-4BBC-BEB0-2456983A758F}"/>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8452009-3CA3-4402-8A69-986E386A06AD}"/>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37E17DC-4ED9-4813-946B-3F7B319C7BE6}"/>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9A619584-5F85-4D81-B43C-DA15DF15618B}"/>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59DC1831-5365-4827-BEA8-FC5B9A171205}"/>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6CFB92A-961E-482D-9B01-1A68C05821DC}"/>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B4191FA5-E111-41F7-A01F-24FE4370CA47}"/>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15B52D3-10E1-47DD-8838-565D5281AEF7}"/>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54EB6772-636E-4B5F-9EC2-8215ECCA45DB}"/>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737FD54-20C8-46AC-974B-5C1091EEADDC}"/>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759887-C9B1-4430-B724-3993A24D96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375C66-7510-42AA-87DA-886F55ED33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567F3F-B518-4A6E-8C19-3A337C689E0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438451-1637-45DD-9F7A-4156AD651C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7A7D91-12E3-44E3-AB8C-436F676E2D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a:extLst>
            <a:ext uri="{FF2B5EF4-FFF2-40B4-BE49-F238E27FC236}">
              <a16:creationId xmlns:a16="http://schemas.microsoft.com/office/drawing/2014/main" id="{DCB0F2A0-28EC-4194-8476-B8874F1A0038}"/>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0" name="【図書館】&#10;一人当たり面積該当値テキスト">
          <a:extLst>
            <a:ext uri="{FF2B5EF4-FFF2-40B4-BE49-F238E27FC236}">
              <a16:creationId xmlns:a16="http://schemas.microsoft.com/office/drawing/2014/main" id="{7A5E1D4F-FED2-4D09-BA4B-0B813E4353CB}"/>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31" name="楕円 130">
          <a:extLst>
            <a:ext uri="{FF2B5EF4-FFF2-40B4-BE49-F238E27FC236}">
              <a16:creationId xmlns:a16="http://schemas.microsoft.com/office/drawing/2014/main" id="{11D506D4-2D66-48C3-8B9C-68637F2DF990}"/>
            </a:ext>
          </a:extLst>
        </xdr:cNvPr>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80772</xdr:rowOff>
    </xdr:to>
    <xdr:cxnSp macro="">
      <xdr:nvCxnSpPr>
        <xdr:cNvPr id="132" name="直線コネクタ 131">
          <a:extLst>
            <a:ext uri="{FF2B5EF4-FFF2-40B4-BE49-F238E27FC236}">
              <a16:creationId xmlns:a16="http://schemas.microsoft.com/office/drawing/2014/main" id="{06B2F51A-B8CB-4C09-A190-1C54A18D94A7}"/>
            </a:ext>
          </a:extLst>
        </xdr:cNvPr>
        <xdr:cNvCxnSpPr/>
      </xdr:nvCxnSpPr>
      <xdr:spPr>
        <a:xfrm flipV="1">
          <a:off x="9639300" y="693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F4A42681-F492-4F70-87AD-209951A3B761}"/>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32035727-B2DC-492F-93BC-B16EBF88E1C2}"/>
            </a:ext>
          </a:extLst>
        </xdr:cNvPr>
        <xdr:cNvCxnSpPr/>
      </xdr:nvCxnSpPr>
      <xdr:spPr>
        <a:xfrm flipV="1">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5" name="楕円 134">
          <a:extLst>
            <a:ext uri="{FF2B5EF4-FFF2-40B4-BE49-F238E27FC236}">
              <a16:creationId xmlns:a16="http://schemas.microsoft.com/office/drawing/2014/main" id="{339F6EF4-1F99-4057-BE2A-FC99CEF72A5F}"/>
            </a:ext>
          </a:extLst>
        </xdr:cNvPr>
        <xdr:cNvSpPr/>
      </xdr:nvSpPr>
      <xdr:spPr>
        <a:xfrm>
          <a:off x="7810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89916</xdr:rowOff>
    </xdr:to>
    <xdr:cxnSp macro="">
      <xdr:nvCxnSpPr>
        <xdr:cNvPr id="136" name="直線コネクタ 135">
          <a:extLst>
            <a:ext uri="{FF2B5EF4-FFF2-40B4-BE49-F238E27FC236}">
              <a16:creationId xmlns:a16="http://schemas.microsoft.com/office/drawing/2014/main" id="{B42129EA-1DDC-49B9-B340-B2436DC10F9D}"/>
            </a:ext>
          </a:extLst>
        </xdr:cNvPr>
        <xdr:cNvCxnSpPr/>
      </xdr:nvCxnSpPr>
      <xdr:spPr>
        <a:xfrm flipV="1">
          <a:off x="7861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7" name="楕円 136">
          <a:extLst>
            <a:ext uri="{FF2B5EF4-FFF2-40B4-BE49-F238E27FC236}">
              <a16:creationId xmlns:a16="http://schemas.microsoft.com/office/drawing/2014/main" id="{B9E3702E-A47E-40F9-AD23-E3E838BAFA2C}"/>
            </a:ext>
          </a:extLst>
        </xdr:cNvPr>
        <xdr:cNvSpPr/>
      </xdr:nvSpPr>
      <xdr:spPr>
        <a:xfrm>
          <a:off x="692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89916</xdr:rowOff>
    </xdr:from>
    <xdr:to>
      <xdr:col>41</xdr:col>
      <xdr:colOff>50800</xdr:colOff>
      <xdr:row>40</xdr:row>
      <xdr:rowOff>94488</xdr:rowOff>
    </xdr:to>
    <xdr:cxnSp macro="">
      <xdr:nvCxnSpPr>
        <xdr:cNvPr id="138" name="直線コネクタ 137">
          <a:extLst>
            <a:ext uri="{FF2B5EF4-FFF2-40B4-BE49-F238E27FC236}">
              <a16:creationId xmlns:a16="http://schemas.microsoft.com/office/drawing/2014/main" id="{4AEB2F27-06A9-43F2-AF82-15F8F18E6938}"/>
            </a:ext>
          </a:extLst>
        </xdr:cNvPr>
        <xdr:cNvCxnSpPr/>
      </xdr:nvCxnSpPr>
      <xdr:spPr>
        <a:xfrm flipV="1">
          <a:off x="6972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1E762670-E32D-4F66-B26B-418400D09A6C}"/>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7F4062A-9D55-47FD-8019-BF9CF1BD408B}"/>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6A95BE90-EE2F-4E40-8C2D-33500F963FBD}"/>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62F089DA-F95F-4540-99BC-CD976BA5CCA3}"/>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43" name="n_1mainValue【図書館】&#10;一人当たり面積">
          <a:extLst>
            <a:ext uri="{FF2B5EF4-FFF2-40B4-BE49-F238E27FC236}">
              <a16:creationId xmlns:a16="http://schemas.microsoft.com/office/drawing/2014/main" id="{3B1D3963-59E5-4740-87BF-F58547583CB8}"/>
            </a:ext>
          </a:extLst>
        </xdr:cNvPr>
        <xdr:cNvSpPr txBox="1"/>
      </xdr:nvSpPr>
      <xdr:spPr>
        <a:xfrm>
          <a:off x="9391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5E673D5D-A0BD-48BA-AD5D-EEF65CE3D32B}"/>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131843</xdr:rowOff>
    </xdr:from>
    <xdr:ext cx="469744" cy="259045"/>
    <xdr:sp macro="" textlink="">
      <xdr:nvSpPr>
        <xdr:cNvPr id="145" name="n_3mainValue【図書館】&#10;一人当たり面積">
          <a:extLst>
            <a:ext uri="{FF2B5EF4-FFF2-40B4-BE49-F238E27FC236}">
              <a16:creationId xmlns:a16="http://schemas.microsoft.com/office/drawing/2014/main" id="{FD3D9F36-368D-4956-B45E-07323FA8C22B}"/>
            </a:ext>
          </a:extLst>
        </xdr:cNvPr>
        <xdr:cNvSpPr txBox="1"/>
      </xdr:nvSpPr>
      <xdr:spPr>
        <a:xfrm>
          <a:off x="7626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136415</xdr:rowOff>
    </xdr:from>
    <xdr:ext cx="469744" cy="259045"/>
    <xdr:sp macro="" textlink="">
      <xdr:nvSpPr>
        <xdr:cNvPr id="146" name="n_4mainValue【図書館】&#10;一人当たり面積">
          <a:extLst>
            <a:ext uri="{FF2B5EF4-FFF2-40B4-BE49-F238E27FC236}">
              <a16:creationId xmlns:a16="http://schemas.microsoft.com/office/drawing/2014/main" id="{F6409728-5327-4DD9-A932-A3CE1E63BE6B}"/>
            </a:ext>
          </a:extLst>
        </xdr:cNvPr>
        <xdr:cNvSpPr txBox="1"/>
      </xdr:nvSpPr>
      <xdr:spPr>
        <a:xfrm>
          <a:off x="6737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652A0BE-D406-467E-9484-6EF7182C2B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839CD52-84AB-483F-9E52-CA5863D3E8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92C0290-F6AF-4C64-8C0C-8E2905CC6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21ED15A-7E07-472D-9143-A4816611E9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EE00A0D-5208-462E-A6D8-95DA52EDEA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5A48BB0-8EEA-43CF-8DA5-311C02F3AC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B4A69F1-9C1E-433B-A346-50737478E1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95231B5-24C4-4A38-BE86-02F1B0C6E2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775BE9B-D9C6-49D6-8973-026F0ADC8A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8097E76-D378-4DD4-A6A7-4612518F34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67BCFFC-5012-4E6B-A2CA-27D170FB93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F4B4F2D-386E-479E-BCD3-4E5730F776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593E1AF-68C0-4D2C-B438-B9B02592036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8B883C6-B595-4D97-BECF-2CEB5523A7A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E32E86F-A22B-45EE-A009-2024BA4DA8E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3837F8C-20EA-4F9C-950A-EACF882840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B52FCD4-F14D-4EF3-8EF2-5A7035DE5BF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92063EA-8139-4E3B-AE65-877F66D4D1E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BEC2229-6228-46DC-AF94-DDA61DE053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0DB1E7F-4ECC-4BE6-813A-C3259BF3387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D2C65D9-31EB-45C2-8FE7-21A96905259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D0BF26C-2F43-43F3-911F-551BBB171E6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9739535-CF5B-4E78-A7E8-FEDC72C7B07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D240096-FD6A-4D26-8156-7792AF82A4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FF9ED6E-5498-45F8-9F83-F279E319C8EA}"/>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D6ECC17-AABC-458C-B484-6EB409447D2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0FC71CF-925F-418D-993A-AA0E308D36D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A9DE7B8-4CE3-4730-B07E-C271315E730E}"/>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46F691C-637E-47BB-AEB1-C04D99BE1222}"/>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5D17067-8575-4553-BA54-7EF62667AF28}"/>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BD4E40F-9081-4716-8DA8-A202B5B7079F}"/>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FE14FE9-4B77-4D32-AC78-0362F343C3D7}"/>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BC7702A-7192-4CEE-9CA6-A13AB9725233}"/>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DD3AF8D1-EDD2-4D13-B232-03E6658BEB1B}"/>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96D0FAAF-A163-4178-B549-3203C57DBE53}"/>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71B4226-7890-4E7C-8B89-DE3B562C26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E854AE2-7B1C-4440-9DC5-6AF8A08B03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074D6A-4F21-49A6-9191-45B0E2C78D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62E178-FB7B-4C5D-824E-94A52EB6B1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4B88AD-C646-4674-9A6F-558221F3EA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46355</xdr:rowOff>
    </xdr:from>
    <xdr:to>
      <xdr:col>24</xdr:col>
      <xdr:colOff>114300</xdr:colOff>
      <xdr:row>61</xdr:row>
      <xdr:rowOff>147955</xdr:rowOff>
    </xdr:to>
    <xdr:sp macro="" textlink="">
      <xdr:nvSpPr>
        <xdr:cNvPr id="187" name="楕円 186">
          <a:extLst>
            <a:ext uri="{FF2B5EF4-FFF2-40B4-BE49-F238E27FC236}">
              <a16:creationId xmlns:a16="http://schemas.microsoft.com/office/drawing/2014/main" id="{31623A2B-D2CE-432D-B59A-F354F1533CA4}"/>
            </a:ext>
          </a:extLst>
        </xdr:cNvPr>
        <xdr:cNvSpPr/>
      </xdr:nvSpPr>
      <xdr:spPr>
        <a:xfrm>
          <a:off x="4584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24782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D43C3BA-D4D7-4867-9F40-C009C15BDAD3}"/>
            </a:ext>
          </a:extLst>
        </xdr:cNvPr>
        <xdr:cNvSpPr txBox="1"/>
      </xdr:nvSpPr>
      <xdr:spPr>
        <a:xfrm>
          <a:off x="4673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189" name="楕円 188">
          <a:extLst>
            <a:ext uri="{FF2B5EF4-FFF2-40B4-BE49-F238E27FC236}">
              <a16:creationId xmlns:a16="http://schemas.microsoft.com/office/drawing/2014/main" id="{57DD61B7-BC93-4154-A8D5-9F1D7669C4F3}"/>
            </a:ext>
          </a:extLst>
        </xdr:cNvPr>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97155</xdr:rowOff>
    </xdr:from>
    <xdr:to>
      <xdr:col>24</xdr:col>
      <xdr:colOff>63500</xdr:colOff>
      <xdr:row>62</xdr:row>
      <xdr:rowOff>32385</xdr:rowOff>
    </xdr:to>
    <xdr:cxnSp macro="">
      <xdr:nvCxnSpPr>
        <xdr:cNvPr id="190" name="直線コネクタ 189">
          <a:extLst>
            <a:ext uri="{FF2B5EF4-FFF2-40B4-BE49-F238E27FC236}">
              <a16:creationId xmlns:a16="http://schemas.microsoft.com/office/drawing/2014/main" id="{85E560F7-D07B-40FB-8597-5CDF1CA8FBE2}"/>
            </a:ext>
          </a:extLst>
        </xdr:cNvPr>
        <xdr:cNvCxnSpPr/>
      </xdr:nvCxnSpPr>
      <xdr:spPr>
        <a:xfrm flipV="1">
          <a:off x="3797300" y="10555605"/>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122555</xdr:rowOff>
    </xdr:from>
    <xdr:to>
      <xdr:col>15</xdr:col>
      <xdr:colOff>101600</xdr:colOff>
      <xdr:row>62</xdr:row>
      <xdr:rowOff>52705</xdr:rowOff>
    </xdr:to>
    <xdr:sp macro="" textlink="">
      <xdr:nvSpPr>
        <xdr:cNvPr id="191" name="楕円 190">
          <a:extLst>
            <a:ext uri="{FF2B5EF4-FFF2-40B4-BE49-F238E27FC236}">
              <a16:creationId xmlns:a16="http://schemas.microsoft.com/office/drawing/2014/main" id="{3D2DDE8D-D718-47A9-987D-F494902BBD54}"/>
            </a:ext>
          </a:extLst>
        </xdr:cNvPr>
        <xdr:cNvSpPr/>
      </xdr:nvSpPr>
      <xdr:spPr>
        <a:xfrm>
          <a:off x="2857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1905</xdr:rowOff>
    </xdr:from>
    <xdr:to>
      <xdr:col>19</xdr:col>
      <xdr:colOff>177800</xdr:colOff>
      <xdr:row>62</xdr:row>
      <xdr:rowOff>32385</xdr:rowOff>
    </xdr:to>
    <xdr:cxnSp macro="">
      <xdr:nvCxnSpPr>
        <xdr:cNvPr id="192" name="直線コネクタ 191">
          <a:extLst>
            <a:ext uri="{FF2B5EF4-FFF2-40B4-BE49-F238E27FC236}">
              <a16:creationId xmlns:a16="http://schemas.microsoft.com/office/drawing/2014/main" id="{864399BA-8ADD-4A02-9BC2-B419223B9ADD}"/>
            </a:ext>
          </a:extLst>
        </xdr:cNvPr>
        <xdr:cNvCxnSpPr/>
      </xdr:nvCxnSpPr>
      <xdr:spPr>
        <a:xfrm>
          <a:off x="2908300" y="10631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3" name="楕円 192">
          <a:extLst>
            <a:ext uri="{FF2B5EF4-FFF2-40B4-BE49-F238E27FC236}">
              <a16:creationId xmlns:a16="http://schemas.microsoft.com/office/drawing/2014/main" id="{8AC48E33-EDA9-4AA2-97ED-37651308C4EA}"/>
            </a:ext>
          </a:extLst>
        </xdr:cNvPr>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1905</xdr:rowOff>
    </xdr:to>
    <xdr:cxnSp macro="">
      <xdr:nvCxnSpPr>
        <xdr:cNvPr id="194" name="直線コネクタ 193">
          <a:extLst>
            <a:ext uri="{FF2B5EF4-FFF2-40B4-BE49-F238E27FC236}">
              <a16:creationId xmlns:a16="http://schemas.microsoft.com/office/drawing/2014/main" id="{47F058C6-CBEA-4510-BC85-14A661154A16}"/>
            </a:ext>
          </a:extLst>
        </xdr:cNvPr>
        <xdr:cNvCxnSpPr/>
      </xdr:nvCxnSpPr>
      <xdr:spPr>
        <a:xfrm>
          <a:off x="2019300" y="106108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71120</xdr:rowOff>
    </xdr:from>
    <xdr:to>
      <xdr:col>6</xdr:col>
      <xdr:colOff>38100</xdr:colOff>
      <xdr:row>62</xdr:row>
      <xdr:rowOff>1270</xdr:rowOff>
    </xdr:to>
    <xdr:sp macro="" textlink="">
      <xdr:nvSpPr>
        <xdr:cNvPr id="195" name="楕円 194">
          <a:extLst>
            <a:ext uri="{FF2B5EF4-FFF2-40B4-BE49-F238E27FC236}">
              <a16:creationId xmlns:a16="http://schemas.microsoft.com/office/drawing/2014/main" id="{46292086-81EF-4AFA-B332-B09B7DB0A14B}"/>
            </a:ext>
          </a:extLst>
        </xdr:cNvPr>
        <xdr:cNvSpPr/>
      </xdr:nvSpPr>
      <xdr:spPr>
        <a:xfrm>
          <a:off x="1079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121920</xdr:rowOff>
    </xdr:from>
    <xdr:to>
      <xdr:col>10</xdr:col>
      <xdr:colOff>114300</xdr:colOff>
      <xdr:row>61</xdr:row>
      <xdr:rowOff>152400</xdr:rowOff>
    </xdr:to>
    <xdr:cxnSp macro="">
      <xdr:nvCxnSpPr>
        <xdr:cNvPr id="196" name="直線コネクタ 195">
          <a:extLst>
            <a:ext uri="{FF2B5EF4-FFF2-40B4-BE49-F238E27FC236}">
              <a16:creationId xmlns:a16="http://schemas.microsoft.com/office/drawing/2014/main" id="{926C1828-FED9-4F92-B005-544E5EFE8999}"/>
            </a:ext>
          </a:extLst>
        </xdr:cNvPr>
        <xdr:cNvCxnSpPr/>
      </xdr:nvCxnSpPr>
      <xdr:spPr>
        <a:xfrm>
          <a:off x="1130300" y="10580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697BC41F-F41A-4EC8-A363-9CBDA07B26C6}"/>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7BEB821B-B542-4F77-B61E-DE4931998D75}"/>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42EAB86D-5829-4289-AB89-325F1C3ADFE3}"/>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82EE88FE-6407-4BA9-AEFE-7351093DFA61}"/>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201" name="n_1mainValue【体育館・プール】&#10;有形固定資産減価償却率">
          <a:extLst>
            <a:ext uri="{FF2B5EF4-FFF2-40B4-BE49-F238E27FC236}">
              <a16:creationId xmlns:a16="http://schemas.microsoft.com/office/drawing/2014/main" id="{822254FC-F40F-489F-AABB-DA3854AD519B}"/>
            </a:ext>
          </a:extLst>
        </xdr:cNvPr>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43832</xdr:rowOff>
    </xdr:from>
    <xdr:ext cx="405111" cy="259045"/>
    <xdr:sp macro="" textlink="">
      <xdr:nvSpPr>
        <xdr:cNvPr id="202" name="n_2mainValue【体育館・プール】&#10;有形固定資産減価償却率">
          <a:extLst>
            <a:ext uri="{FF2B5EF4-FFF2-40B4-BE49-F238E27FC236}">
              <a16:creationId xmlns:a16="http://schemas.microsoft.com/office/drawing/2014/main" id="{DE978647-FC25-4842-B150-94400D665128}"/>
            </a:ext>
          </a:extLst>
        </xdr:cNvPr>
        <xdr:cNvSpPr txBox="1"/>
      </xdr:nvSpPr>
      <xdr:spPr>
        <a:xfrm>
          <a:off x="2705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3" name="n_3mainValue【体育館・プール】&#10;有形固定資産減価償却率">
          <a:extLst>
            <a:ext uri="{FF2B5EF4-FFF2-40B4-BE49-F238E27FC236}">
              <a16:creationId xmlns:a16="http://schemas.microsoft.com/office/drawing/2014/main" id="{7C509B79-5EAF-48F1-A272-021A521E1334}"/>
            </a:ext>
          </a:extLst>
        </xdr:cNvPr>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163847</xdr:rowOff>
    </xdr:from>
    <xdr:ext cx="405111" cy="259045"/>
    <xdr:sp macro="" textlink="">
      <xdr:nvSpPr>
        <xdr:cNvPr id="204" name="n_4mainValue【体育館・プール】&#10;有形固定資産減価償却率">
          <a:extLst>
            <a:ext uri="{FF2B5EF4-FFF2-40B4-BE49-F238E27FC236}">
              <a16:creationId xmlns:a16="http://schemas.microsoft.com/office/drawing/2014/main" id="{F977F0F2-E066-4B22-AC5A-9EC801DC4AE7}"/>
            </a:ext>
          </a:extLst>
        </xdr:cNvPr>
        <xdr:cNvSpPr txBox="1"/>
      </xdr:nvSpPr>
      <xdr:spPr>
        <a:xfrm>
          <a:off x="927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B637F1F-7B1D-4ADF-9462-183A8C6686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D11DB4-BE56-405D-82B5-563A76C2C9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1B1447A-9A7A-44DF-8538-C40835B910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F17987E-7D7B-4035-B6CE-DA0BCBEAA5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2E497E2-F3BA-4FAB-8B4A-A2961B54C1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565A2F3-5AFA-4EBA-95AE-73BF38CB2E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5C8C963-F27E-4041-BE10-2B1C7BE8D1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158B5FA-07D3-4E1B-8339-A9E924129FA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4B03BAA-81F2-4442-9E56-36A3BEF069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F5DF9A6-20BC-44B1-AAAB-6B5A7906A5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F1F332A-B038-4C57-850A-0215AEF3D3B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16B7EEF-5103-4B66-978D-A29D04164B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1132C0C-845B-4D1B-B146-05438CBE36B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61E72E7-B1D0-4B02-B22C-848197E2C5C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7E30C1F-81E5-4D3B-B14D-7FC7CF2E8FB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81471B8-3A0C-4F58-B56C-1A54F1CBD84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264E091-4367-4E58-8121-C0061492B0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A3782B8-F17A-4374-A26D-8BA6238AF6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60B3F78-1DD6-434C-B955-F9AD628013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C5742F5-F943-4819-B83B-C1EF3872D19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9CB35B8-59D4-493D-99FA-4472F39FA2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42C5B6B-859A-4F5E-A536-21C92E7A134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1D09ED9-3D7C-4D5F-86F0-2F78B1BCC8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4CF08784-B6B5-4103-BBEB-57964701323F}"/>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D02D6BB5-4A79-4B51-B761-2EBA965C17D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11E5BEE-AAAC-47D1-B92D-7D501F98555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AD990662-4389-4D41-965F-A9361F5A3ECE}"/>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342514AD-7078-4D79-A531-B2F7AD2C758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6732C165-22D7-406A-9292-C5DCF2949B05}"/>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CBF83A1C-9B04-49B9-9288-42FE205B727C}"/>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920A65EE-F5DF-425A-B3B6-A6DEB630E0D7}"/>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DD0D1E43-5237-4EB4-88DB-7C075A1012B7}"/>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3571E8C-9F12-43D8-B82B-BD3CAB59A135}"/>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2B366DBA-848B-446B-BEB2-3CB8AE17EA3C}"/>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404203D-8FE6-4A6F-9595-D3FF628C90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E48204-4977-4CCE-8B6A-177CE8D72B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B49EFD7-04BA-49E4-A912-56FDA14D71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B449325-7799-4FFB-A12E-BD207FA631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8723D7F-930B-4A0C-9C0A-1317B99E38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95504</xdr:rowOff>
    </xdr:from>
    <xdr:to>
      <xdr:col>55</xdr:col>
      <xdr:colOff>50800</xdr:colOff>
      <xdr:row>63</xdr:row>
      <xdr:rowOff>25654</xdr:rowOff>
    </xdr:to>
    <xdr:sp macro="" textlink="">
      <xdr:nvSpPr>
        <xdr:cNvPr id="244" name="楕円 243">
          <a:extLst>
            <a:ext uri="{FF2B5EF4-FFF2-40B4-BE49-F238E27FC236}">
              <a16:creationId xmlns:a16="http://schemas.microsoft.com/office/drawing/2014/main" id="{0EABD96B-80E0-4451-B2D4-78736457C33A}"/>
            </a:ext>
          </a:extLst>
        </xdr:cNvPr>
        <xdr:cNvSpPr/>
      </xdr:nvSpPr>
      <xdr:spPr>
        <a:xfrm>
          <a:off x="10426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118381</xdr:rowOff>
    </xdr:from>
    <xdr:ext cx="469744" cy="259045"/>
    <xdr:sp macro="" textlink="">
      <xdr:nvSpPr>
        <xdr:cNvPr id="245" name="【体育館・プール】&#10;一人当たり面積該当値テキスト">
          <a:extLst>
            <a:ext uri="{FF2B5EF4-FFF2-40B4-BE49-F238E27FC236}">
              <a16:creationId xmlns:a16="http://schemas.microsoft.com/office/drawing/2014/main" id="{060D3D50-130F-416A-A200-FE5F03BB372E}"/>
            </a:ext>
          </a:extLst>
        </xdr:cNvPr>
        <xdr:cNvSpPr txBox="1"/>
      </xdr:nvSpPr>
      <xdr:spPr>
        <a:xfrm>
          <a:off x="10515600" y="1057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6" name="楕円 245">
          <a:extLst>
            <a:ext uri="{FF2B5EF4-FFF2-40B4-BE49-F238E27FC236}">
              <a16:creationId xmlns:a16="http://schemas.microsoft.com/office/drawing/2014/main" id="{7CCAE7FB-9417-4D24-B74A-A144FBE44B10}"/>
            </a:ext>
          </a:extLst>
        </xdr:cNvPr>
        <xdr:cNvSpPr/>
      </xdr:nvSpPr>
      <xdr:spPr>
        <a:xfrm>
          <a:off x="9588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146304</xdr:rowOff>
    </xdr:from>
    <xdr:to>
      <xdr:col>55</xdr:col>
      <xdr:colOff>0</xdr:colOff>
      <xdr:row>62</xdr:row>
      <xdr:rowOff>150876</xdr:rowOff>
    </xdr:to>
    <xdr:cxnSp macro="">
      <xdr:nvCxnSpPr>
        <xdr:cNvPr id="247" name="直線コネクタ 246">
          <a:extLst>
            <a:ext uri="{FF2B5EF4-FFF2-40B4-BE49-F238E27FC236}">
              <a16:creationId xmlns:a16="http://schemas.microsoft.com/office/drawing/2014/main" id="{CAE39155-F898-4EF4-8B80-7B6E2CE8CDDE}"/>
            </a:ext>
          </a:extLst>
        </xdr:cNvPr>
        <xdr:cNvCxnSpPr/>
      </xdr:nvCxnSpPr>
      <xdr:spPr>
        <a:xfrm flipV="1">
          <a:off x="9639300" y="10776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105029</xdr:rowOff>
    </xdr:from>
    <xdr:to>
      <xdr:col>46</xdr:col>
      <xdr:colOff>38100</xdr:colOff>
      <xdr:row>63</xdr:row>
      <xdr:rowOff>35179</xdr:rowOff>
    </xdr:to>
    <xdr:sp macro="" textlink="">
      <xdr:nvSpPr>
        <xdr:cNvPr id="248" name="楕円 247">
          <a:extLst>
            <a:ext uri="{FF2B5EF4-FFF2-40B4-BE49-F238E27FC236}">
              <a16:creationId xmlns:a16="http://schemas.microsoft.com/office/drawing/2014/main" id="{B0A1432B-EEE9-470F-9E3D-368F3318E9C1}"/>
            </a:ext>
          </a:extLst>
        </xdr:cNvPr>
        <xdr:cNvSpPr/>
      </xdr:nvSpPr>
      <xdr:spPr>
        <a:xfrm>
          <a:off x="8699500" y="107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150876</xdr:rowOff>
    </xdr:from>
    <xdr:to>
      <xdr:col>50</xdr:col>
      <xdr:colOff>114300</xdr:colOff>
      <xdr:row>62</xdr:row>
      <xdr:rowOff>155829</xdr:rowOff>
    </xdr:to>
    <xdr:cxnSp macro="">
      <xdr:nvCxnSpPr>
        <xdr:cNvPr id="249" name="直線コネクタ 248">
          <a:extLst>
            <a:ext uri="{FF2B5EF4-FFF2-40B4-BE49-F238E27FC236}">
              <a16:creationId xmlns:a16="http://schemas.microsoft.com/office/drawing/2014/main" id="{698F77E6-1F4A-490F-9BA7-B215ACC1B3D7}"/>
            </a:ext>
          </a:extLst>
        </xdr:cNvPr>
        <xdr:cNvCxnSpPr/>
      </xdr:nvCxnSpPr>
      <xdr:spPr>
        <a:xfrm flipV="1">
          <a:off x="8750300" y="107807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111125</xdr:rowOff>
    </xdr:from>
    <xdr:to>
      <xdr:col>41</xdr:col>
      <xdr:colOff>101600</xdr:colOff>
      <xdr:row>63</xdr:row>
      <xdr:rowOff>41275</xdr:rowOff>
    </xdr:to>
    <xdr:sp macro="" textlink="">
      <xdr:nvSpPr>
        <xdr:cNvPr id="250" name="楕円 249">
          <a:extLst>
            <a:ext uri="{FF2B5EF4-FFF2-40B4-BE49-F238E27FC236}">
              <a16:creationId xmlns:a16="http://schemas.microsoft.com/office/drawing/2014/main" id="{3BAE7477-18BE-44BE-9208-21D6AFBFD893}"/>
            </a:ext>
          </a:extLst>
        </xdr:cNvPr>
        <xdr:cNvSpPr/>
      </xdr:nvSpPr>
      <xdr:spPr>
        <a:xfrm>
          <a:off x="7810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155829</xdr:rowOff>
    </xdr:from>
    <xdr:to>
      <xdr:col>45</xdr:col>
      <xdr:colOff>177800</xdr:colOff>
      <xdr:row>62</xdr:row>
      <xdr:rowOff>161925</xdr:rowOff>
    </xdr:to>
    <xdr:cxnSp macro="">
      <xdr:nvCxnSpPr>
        <xdr:cNvPr id="251" name="直線コネクタ 250">
          <a:extLst>
            <a:ext uri="{FF2B5EF4-FFF2-40B4-BE49-F238E27FC236}">
              <a16:creationId xmlns:a16="http://schemas.microsoft.com/office/drawing/2014/main" id="{B642579D-18FB-47D3-A81F-9534B7F5736D}"/>
            </a:ext>
          </a:extLst>
        </xdr:cNvPr>
        <xdr:cNvCxnSpPr/>
      </xdr:nvCxnSpPr>
      <xdr:spPr>
        <a:xfrm flipV="1">
          <a:off x="7861300" y="1078572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115316</xdr:rowOff>
    </xdr:from>
    <xdr:to>
      <xdr:col>36</xdr:col>
      <xdr:colOff>165100</xdr:colOff>
      <xdr:row>63</xdr:row>
      <xdr:rowOff>45466</xdr:rowOff>
    </xdr:to>
    <xdr:sp macro="" textlink="">
      <xdr:nvSpPr>
        <xdr:cNvPr id="252" name="楕円 251">
          <a:extLst>
            <a:ext uri="{FF2B5EF4-FFF2-40B4-BE49-F238E27FC236}">
              <a16:creationId xmlns:a16="http://schemas.microsoft.com/office/drawing/2014/main" id="{5B9F428B-F575-4FE3-BB92-21DD951FA84C}"/>
            </a:ext>
          </a:extLst>
        </xdr:cNvPr>
        <xdr:cNvSpPr/>
      </xdr:nvSpPr>
      <xdr:spPr>
        <a:xfrm>
          <a:off x="6921500" y="107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161925</xdr:rowOff>
    </xdr:from>
    <xdr:to>
      <xdr:col>41</xdr:col>
      <xdr:colOff>50800</xdr:colOff>
      <xdr:row>62</xdr:row>
      <xdr:rowOff>166116</xdr:rowOff>
    </xdr:to>
    <xdr:cxnSp macro="">
      <xdr:nvCxnSpPr>
        <xdr:cNvPr id="253" name="直線コネクタ 252">
          <a:extLst>
            <a:ext uri="{FF2B5EF4-FFF2-40B4-BE49-F238E27FC236}">
              <a16:creationId xmlns:a16="http://schemas.microsoft.com/office/drawing/2014/main" id="{88F04B55-454A-477E-B9BD-774E559F2C25}"/>
            </a:ext>
          </a:extLst>
        </xdr:cNvPr>
        <xdr:cNvCxnSpPr/>
      </xdr:nvCxnSpPr>
      <xdr:spPr>
        <a:xfrm flipV="1">
          <a:off x="6972300" y="1079182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5F4E1B6E-90E9-4C19-8F4B-B334C890CF58}"/>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50881848-5F81-4ABD-94E9-ECA5D8E532C8}"/>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58E81583-BB2A-409C-B7FA-D8BC1491722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F49AA165-9A8C-457E-A8EB-C52833D677BA}"/>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46753</xdr:rowOff>
    </xdr:from>
    <xdr:ext cx="469744" cy="259045"/>
    <xdr:sp macro="" textlink="">
      <xdr:nvSpPr>
        <xdr:cNvPr id="258" name="n_1mainValue【体育館・プール】&#10;一人当たり面積">
          <a:extLst>
            <a:ext uri="{FF2B5EF4-FFF2-40B4-BE49-F238E27FC236}">
              <a16:creationId xmlns:a16="http://schemas.microsoft.com/office/drawing/2014/main" id="{3E96E4CD-CE5F-436F-B37D-6183C188BDF4}"/>
            </a:ext>
          </a:extLst>
        </xdr:cNvPr>
        <xdr:cNvSpPr txBox="1"/>
      </xdr:nvSpPr>
      <xdr:spPr>
        <a:xfrm>
          <a:off x="93917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51706</xdr:rowOff>
    </xdr:from>
    <xdr:ext cx="469744" cy="259045"/>
    <xdr:sp macro="" textlink="">
      <xdr:nvSpPr>
        <xdr:cNvPr id="259" name="n_2mainValue【体育館・プール】&#10;一人当たり面積">
          <a:extLst>
            <a:ext uri="{FF2B5EF4-FFF2-40B4-BE49-F238E27FC236}">
              <a16:creationId xmlns:a16="http://schemas.microsoft.com/office/drawing/2014/main" id="{B59ED322-F6B5-45FB-A3B7-2D629C79360C}"/>
            </a:ext>
          </a:extLst>
        </xdr:cNvPr>
        <xdr:cNvSpPr txBox="1"/>
      </xdr:nvSpPr>
      <xdr:spPr>
        <a:xfrm>
          <a:off x="8515427" y="1051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57802</xdr:rowOff>
    </xdr:from>
    <xdr:ext cx="469744" cy="259045"/>
    <xdr:sp macro="" textlink="">
      <xdr:nvSpPr>
        <xdr:cNvPr id="260" name="n_3mainValue【体育館・プール】&#10;一人当たり面積">
          <a:extLst>
            <a:ext uri="{FF2B5EF4-FFF2-40B4-BE49-F238E27FC236}">
              <a16:creationId xmlns:a16="http://schemas.microsoft.com/office/drawing/2014/main" id="{EE018A17-0400-4D7A-B654-17D6C66A582A}"/>
            </a:ext>
          </a:extLst>
        </xdr:cNvPr>
        <xdr:cNvSpPr txBox="1"/>
      </xdr:nvSpPr>
      <xdr:spPr>
        <a:xfrm>
          <a:off x="7626427" y="1051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61993</xdr:rowOff>
    </xdr:from>
    <xdr:ext cx="469744" cy="259045"/>
    <xdr:sp macro="" textlink="">
      <xdr:nvSpPr>
        <xdr:cNvPr id="261" name="n_4mainValue【体育館・プール】&#10;一人当たり面積">
          <a:extLst>
            <a:ext uri="{FF2B5EF4-FFF2-40B4-BE49-F238E27FC236}">
              <a16:creationId xmlns:a16="http://schemas.microsoft.com/office/drawing/2014/main" id="{83BFE140-6673-45E9-BAAB-B95EE3EC0D60}"/>
            </a:ext>
          </a:extLst>
        </xdr:cNvPr>
        <xdr:cNvSpPr txBox="1"/>
      </xdr:nvSpPr>
      <xdr:spPr>
        <a:xfrm>
          <a:off x="6737427" y="105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84C5365-626B-4B2E-B062-74D6393A1F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C081CBC-DB11-4BAE-B86A-C580C9818C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A6B70C7-FE5D-442D-AA35-801CDA4180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C0B7A8F-97A6-46C0-800A-AE5EE899E4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B4F8B3A-02D8-4DA0-9C54-C0787AA0C73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5C269CF-72C2-4B2C-B228-8267C83695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09E1BF0-3789-4AA9-8CAA-4B2787777E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3988FBF-78AB-4460-AFC2-A406D59397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AD7E5BA-58C0-4B59-B76E-F9E5A87B8A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4828ADA-A523-4075-BCDE-C450A810B8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1B0DA7D-C64F-431A-BC66-35D7A30FAF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E6FB27A-AD47-46F6-96DB-34B27C2824F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4ADF2B3-574D-4EA8-829A-551FE7180C7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9072ABB-AAC7-4A65-88FC-9A8DDDFD8E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7429527-2C48-4F80-8D20-C5BD176F09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3832263-E244-4DDA-8E2C-5C685B60043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4B03728-CD22-4A46-859C-E61C96058DF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EF67C0C-7EE5-415E-86A2-A2B5C71D68F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2F76AE2-8346-41DF-B8EE-78FCE87605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960F47E-2659-4930-8951-5D979577782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EE90DB8-30F7-4F9A-A8D5-C65AB9637FA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97C5E5A-1519-4A03-A587-EE72D276B5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45E374C-0DDB-479F-B989-FC05A46ECD9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6E12A72-6A59-4B79-87CE-0E85AC3D61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48DCE52-6E53-4895-8811-885CC46DD447}"/>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F3E6E52-AA13-4743-BD3B-AE779FC709A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4EE1181-69FF-4F71-B0B1-468BEE52901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80CE753-3475-43F3-BA51-EEF2EAA17742}"/>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F892ABE9-EBDA-4459-99FF-26458A0C1EB1}"/>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D029370-4274-47B8-AD2A-640652F7D7B2}"/>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7AC2357F-6503-400A-9572-3E27897B2CDE}"/>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CE291A5-2A48-42CC-BDCF-46261A1E2FC5}"/>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C2517BFD-6864-4220-AEC2-41A965C3622F}"/>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BD2D0A00-8982-485B-AA0E-33727834429D}"/>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EC587F2-78E2-4661-8E3A-7788D524EBB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4F7A55D-F974-4CB9-89D5-E4DD52F9A5B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CD622CC-45BD-4F85-A55B-16F16C81F2A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00DAE4-24DC-4DF7-ABBE-80A531DBA1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49FC0A-99E4-4201-BE6B-E06C5664C5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A275D32-B262-4C1E-A015-51CD67D389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2" name="楕円 301">
          <a:extLst>
            <a:ext uri="{FF2B5EF4-FFF2-40B4-BE49-F238E27FC236}">
              <a16:creationId xmlns:a16="http://schemas.microsoft.com/office/drawing/2014/main" id="{8EDC8F42-13B2-413C-A60F-43628D0CD1B1}"/>
            </a:ext>
          </a:extLst>
        </xdr:cNvPr>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62882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F905B37-E511-4634-A381-8D4BD24E135D}"/>
            </a:ext>
          </a:extLst>
        </xdr:cNvPr>
        <xdr:cNvSpPr txBox="1"/>
      </xdr:nvSpPr>
      <xdr:spPr>
        <a:xfrm>
          <a:off x="4673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304" name="楕円 303">
          <a:extLst>
            <a:ext uri="{FF2B5EF4-FFF2-40B4-BE49-F238E27FC236}">
              <a16:creationId xmlns:a16="http://schemas.microsoft.com/office/drawing/2014/main" id="{5BC15E0A-CADA-49B8-8BA0-6AD22D342680}"/>
            </a:ext>
          </a:extLst>
        </xdr:cNvPr>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89536</xdr:rowOff>
    </xdr:from>
    <xdr:to>
      <xdr:col>24</xdr:col>
      <xdr:colOff>63500</xdr:colOff>
      <xdr:row>82</xdr:row>
      <xdr:rowOff>135255</xdr:rowOff>
    </xdr:to>
    <xdr:cxnSp macro="">
      <xdr:nvCxnSpPr>
        <xdr:cNvPr id="305" name="直線コネクタ 304">
          <a:extLst>
            <a:ext uri="{FF2B5EF4-FFF2-40B4-BE49-F238E27FC236}">
              <a16:creationId xmlns:a16="http://schemas.microsoft.com/office/drawing/2014/main" id="{E1C6701E-5459-4D8C-B2BF-253305D435A4}"/>
            </a:ext>
          </a:extLst>
        </xdr:cNvPr>
        <xdr:cNvCxnSpPr/>
      </xdr:nvCxnSpPr>
      <xdr:spPr>
        <a:xfrm>
          <a:off x="3797300" y="141484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6" name="楕円 305">
          <a:extLst>
            <a:ext uri="{FF2B5EF4-FFF2-40B4-BE49-F238E27FC236}">
              <a16:creationId xmlns:a16="http://schemas.microsoft.com/office/drawing/2014/main" id="{634D6041-3667-4FA7-83FD-6DA42B66EF8A}"/>
            </a:ext>
          </a:extLst>
        </xdr:cNvPr>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106680</xdr:rowOff>
    </xdr:to>
    <xdr:cxnSp macro="">
      <xdr:nvCxnSpPr>
        <xdr:cNvPr id="307" name="直線コネクタ 306">
          <a:extLst>
            <a:ext uri="{FF2B5EF4-FFF2-40B4-BE49-F238E27FC236}">
              <a16:creationId xmlns:a16="http://schemas.microsoft.com/office/drawing/2014/main" id="{EA38280A-F9EF-43C1-AD71-51DD3BE4DC41}"/>
            </a:ext>
          </a:extLst>
        </xdr:cNvPr>
        <xdr:cNvCxnSpPr/>
      </xdr:nvCxnSpPr>
      <xdr:spPr>
        <a:xfrm flipV="1">
          <a:off x="2908300" y="141484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8" name="楕円 307">
          <a:extLst>
            <a:ext uri="{FF2B5EF4-FFF2-40B4-BE49-F238E27FC236}">
              <a16:creationId xmlns:a16="http://schemas.microsoft.com/office/drawing/2014/main" id="{6029A0BA-71A2-4DB2-9B65-540B62F817E0}"/>
            </a:ext>
          </a:extLst>
        </xdr:cNvPr>
        <xdr:cNvSpPr/>
      </xdr:nvSpPr>
      <xdr:spPr>
        <a:xfrm>
          <a:off x="1968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85725</xdr:rowOff>
    </xdr:from>
    <xdr:to>
      <xdr:col>15</xdr:col>
      <xdr:colOff>50800</xdr:colOff>
      <xdr:row>82</xdr:row>
      <xdr:rowOff>106680</xdr:rowOff>
    </xdr:to>
    <xdr:cxnSp macro="">
      <xdr:nvCxnSpPr>
        <xdr:cNvPr id="309" name="直線コネクタ 308">
          <a:extLst>
            <a:ext uri="{FF2B5EF4-FFF2-40B4-BE49-F238E27FC236}">
              <a16:creationId xmlns:a16="http://schemas.microsoft.com/office/drawing/2014/main" id="{A4045481-1AEF-4651-BFA7-7916ED57B6EA}"/>
            </a:ext>
          </a:extLst>
        </xdr:cNvPr>
        <xdr:cNvCxnSpPr/>
      </xdr:nvCxnSpPr>
      <xdr:spPr>
        <a:xfrm>
          <a:off x="2019300" y="141446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0" name="楕円 309">
          <a:extLst>
            <a:ext uri="{FF2B5EF4-FFF2-40B4-BE49-F238E27FC236}">
              <a16:creationId xmlns:a16="http://schemas.microsoft.com/office/drawing/2014/main" id="{657DD5F4-FC73-4A4A-AE0F-D10592B16C03}"/>
            </a:ext>
          </a:extLst>
        </xdr:cNvPr>
        <xdr:cNvSpPr/>
      </xdr:nvSpPr>
      <xdr:spPr>
        <a:xfrm>
          <a:off x="1079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53339</xdr:rowOff>
    </xdr:from>
    <xdr:to>
      <xdr:col>10</xdr:col>
      <xdr:colOff>114300</xdr:colOff>
      <xdr:row>82</xdr:row>
      <xdr:rowOff>85725</xdr:rowOff>
    </xdr:to>
    <xdr:cxnSp macro="">
      <xdr:nvCxnSpPr>
        <xdr:cNvPr id="311" name="直線コネクタ 310">
          <a:extLst>
            <a:ext uri="{FF2B5EF4-FFF2-40B4-BE49-F238E27FC236}">
              <a16:creationId xmlns:a16="http://schemas.microsoft.com/office/drawing/2014/main" id="{8DB91653-F24E-496E-822C-073C114F530F}"/>
            </a:ext>
          </a:extLst>
        </xdr:cNvPr>
        <xdr:cNvCxnSpPr/>
      </xdr:nvCxnSpPr>
      <xdr:spPr>
        <a:xfrm>
          <a:off x="1130300" y="14112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E30573A4-65D1-441D-8765-30FA3CFC57AB}"/>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D86B591A-A0B1-4DB1-9DF6-7FC56138946D}"/>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2694326D-BECF-44CA-884C-D5B0E0739093}"/>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72B4E051-83B6-49FE-8921-EC0DFEA744EF}"/>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131463</xdr:rowOff>
    </xdr:from>
    <xdr:ext cx="405111" cy="259045"/>
    <xdr:sp macro="" textlink="">
      <xdr:nvSpPr>
        <xdr:cNvPr id="316" name="n_1mainValue【福祉施設】&#10;有形固定資産減価償却率">
          <a:extLst>
            <a:ext uri="{FF2B5EF4-FFF2-40B4-BE49-F238E27FC236}">
              <a16:creationId xmlns:a16="http://schemas.microsoft.com/office/drawing/2014/main" id="{E8F5A25F-2910-4176-85FE-36C6A0585A55}"/>
            </a:ext>
          </a:extLst>
        </xdr:cNvPr>
        <xdr:cNvSpPr txBox="1"/>
      </xdr:nvSpPr>
      <xdr:spPr>
        <a:xfrm>
          <a:off x="35820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7" name="n_2mainValue【福祉施設】&#10;有形固定資産減価償却率">
          <a:extLst>
            <a:ext uri="{FF2B5EF4-FFF2-40B4-BE49-F238E27FC236}">
              <a16:creationId xmlns:a16="http://schemas.microsoft.com/office/drawing/2014/main" id="{D4983A0F-7ED9-4DE3-A822-2E57554000FD}"/>
            </a:ext>
          </a:extLst>
        </xdr:cNvPr>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8" name="n_3mainValue【福祉施設】&#10;有形固定資産減価償却率">
          <a:extLst>
            <a:ext uri="{FF2B5EF4-FFF2-40B4-BE49-F238E27FC236}">
              <a16:creationId xmlns:a16="http://schemas.microsoft.com/office/drawing/2014/main" id="{3CE388B3-9113-4F0F-AAB9-13F401038DB2}"/>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95266</xdr:rowOff>
    </xdr:from>
    <xdr:ext cx="405111" cy="259045"/>
    <xdr:sp macro="" textlink="">
      <xdr:nvSpPr>
        <xdr:cNvPr id="319" name="n_4mainValue【福祉施設】&#10;有形固定資産減価償却率">
          <a:extLst>
            <a:ext uri="{FF2B5EF4-FFF2-40B4-BE49-F238E27FC236}">
              <a16:creationId xmlns:a16="http://schemas.microsoft.com/office/drawing/2014/main" id="{98CDB8CF-55F0-48D9-B170-4474F4FD6C51}"/>
            </a:ext>
          </a:extLst>
        </xdr:cNvPr>
        <xdr:cNvSpPr txBox="1"/>
      </xdr:nvSpPr>
      <xdr:spPr>
        <a:xfrm>
          <a:off x="927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ADAA5BA-5ED0-41EC-B42B-57EA6B9F036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8769088-BB32-4DE6-80D3-7DE72F849D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D000A25-1282-4765-A1E5-92A8F0B20B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D949032-DB26-49D0-9447-7FA1E6B3B7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CCA706A-DC4A-4B5F-8BED-68896B50F5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1012043-EBC5-4481-9E8C-D9D0BC1CC1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906077F-8A48-44BC-9A0B-CAEEAAB5F2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DFB39F5-BFF9-4E6A-9643-CC1753452D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01DAA30-3E67-43DB-9B65-BE5A3F8043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07BCCB7-CCA1-466A-81CA-4F7EE09533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192DB0F-AD72-4022-8006-4F6D7991DB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09A832D-DFDF-4649-8E12-F5D1A168BB1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90F1D5E-87E1-4EAF-AB4C-FA2895D4F00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851F0FBA-4B67-432C-B505-734239C4A97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3E1C2A1-91EE-4A64-9D07-257052969A9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7BFC586-61DB-4251-85A6-00004736FFE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2174209-4BAC-43AF-AD73-48C60AC582E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837DB94-B7E3-4F19-B3C0-62FE846E2C8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DE18562-ACB7-434C-B6CF-1676537776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D27C8D1-9613-43F4-BFBA-BCEE48C0546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C49683A2-9ACE-4C03-926E-67882DADB6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77C58226-6675-4F4D-9E37-0AE09A6F1D1E}"/>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CE09F183-43D7-4E8E-A567-4849AFF8ADEE}"/>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C08EF8D0-1270-4659-B85C-95DD13E5076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5671083A-7B89-4C32-8D32-6E005E98B3A3}"/>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19BF981F-3C39-42D4-8489-5D0319662607}"/>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F86B5030-B0CB-4F40-9660-9DD0E79A83A1}"/>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6AC78EF0-8F47-4F34-945C-7CB70B31AF6F}"/>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F365DDD7-7ABD-47D4-B55D-474A257EED87}"/>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7DC0836-C93D-4CFB-B40A-AC2FA90AF031}"/>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44378D3E-004A-4391-BC12-B6295C062C4E}"/>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28CEEE88-DECC-47B3-95AD-9FBA91DE04E7}"/>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C5A76E0-F74D-45D5-84C4-A1E2D19B6F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79E182F-2ACF-45E0-90C8-E4BA379E2D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6F65225-60AF-4015-8B31-29247FD232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A664DE-95E6-451B-9883-9F7D7B01E0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107C13-B677-49A4-BF25-775844F8C1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129032</xdr:rowOff>
    </xdr:from>
    <xdr:to>
      <xdr:col>55</xdr:col>
      <xdr:colOff>50800</xdr:colOff>
      <xdr:row>81</xdr:row>
      <xdr:rowOff>59182</xdr:rowOff>
    </xdr:to>
    <xdr:sp macro="" textlink="">
      <xdr:nvSpPr>
        <xdr:cNvPr id="357" name="楕円 356">
          <a:extLst>
            <a:ext uri="{FF2B5EF4-FFF2-40B4-BE49-F238E27FC236}">
              <a16:creationId xmlns:a16="http://schemas.microsoft.com/office/drawing/2014/main" id="{93C749DA-4A24-4CAF-B5FA-50F8AD92212B}"/>
            </a:ext>
          </a:extLst>
        </xdr:cNvPr>
        <xdr:cNvSpPr/>
      </xdr:nvSpPr>
      <xdr:spPr>
        <a:xfrm>
          <a:off x="104267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151909</xdr:rowOff>
    </xdr:from>
    <xdr:ext cx="469744" cy="259045"/>
    <xdr:sp macro="" textlink="">
      <xdr:nvSpPr>
        <xdr:cNvPr id="358" name="【福祉施設】&#10;一人当たり面積該当値テキスト">
          <a:extLst>
            <a:ext uri="{FF2B5EF4-FFF2-40B4-BE49-F238E27FC236}">
              <a16:creationId xmlns:a16="http://schemas.microsoft.com/office/drawing/2014/main" id="{00ABD145-C3E8-4DA1-9660-C0F5FA71F651}"/>
            </a:ext>
          </a:extLst>
        </xdr:cNvPr>
        <xdr:cNvSpPr txBox="1"/>
      </xdr:nvSpPr>
      <xdr:spPr>
        <a:xfrm>
          <a:off x="10515600" y="1369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145035</xdr:rowOff>
    </xdr:from>
    <xdr:to>
      <xdr:col>50</xdr:col>
      <xdr:colOff>165100</xdr:colOff>
      <xdr:row>81</xdr:row>
      <xdr:rowOff>75185</xdr:rowOff>
    </xdr:to>
    <xdr:sp macro="" textlink="">
      <xdr:nvSpPr>
        <xdr:cNvPr id="359" name="楕円 358">
          <a:extLst>
            <a:ext uri="{FF2B5EF4-FFF2-40B4-BE49-F238E27FC236}">
              <a16:creationId xmlns:a16="http://schemas.microsoft.com/office/drawing/2014/main" id="{0EF6CC79-D47E-4EB6-97F9-E3489B431559}"/>
            </a:ext>
          </a:extLst>
        </xdr:cNvPr>
        <xdr:cNvSpPr/>
      </xdr:nvSpPr>
      <xdr:spPr>
        <a:xfrm>
          <a:off x="9588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8382</xdr:rowOff>
    </xdr:from>
    <xdr:to>
      <xdr:col>55</xdr:col>
      <xdr:colOff>0</xdr:colOff>
      <xdr:row>81</xdr:row>
      <xdr:rowOff>24385</xdr:rowOff>
    </xdr:to>
    <xdr:cxnSp macro="">
      <xdr:nvCxnSpPr>
        <xdr:cNvPr id="360" name="直線コネクタ 359">
          <a:extLst>
            <a:ext uri="{FF2B5EF4-FFF2-40B4-BE49-F238E27FC236}">
              <a16:creationId xmlns:a16="http://schemas.microsoft.com/office/drawing/2014/main" id="{E78F177F-47C8-464A-9167-CA6697A3E71E}"/>
            </a:ext>
          </a:extLst>
        </xdr:cNvPr>
        <xdr:cNvCxnSpPr/>
      </xdr:nvCxnSpPr>
      <xdr:spPr>
        <a:xfrm flipV="1">
          <a:off x="9639300" y="13895832"/>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87885</xdr:rowOff>
    </xdr:from>
    <xdr:to>
      <xdr:col>46</xdr:col>
      <xdr:colOff>38100</xdr:colOff>
      <xdr:row>81</xdr:row>
      <xdr:rowOff>18035</xdr:rowOff>
    </xdr:to>
    <xdr:sp macro="" textlink="">
      <xdr:nvSpPr>
        <xdr:cNvPr id="361" name="楕円 360">
          <a:extLst>
            <a:ext uri="{FF2B5EF4-FFF2-40B4-BE49-F238E27FC236}">
              <a16:creationId xmlns:a16="http://schemas.microsoft.com/office/drawing/2014/main" id="{FB652166-62C8-476A-89D1-EA6DF3E16048}"/>
            </a:ext>
          </a:extLst>
        </xdr:cNvPr>
        <xdr:cNvSpPr/>
      </xdr:nvSpPr>
      <xdr:spPr>
        <a:xfrm>
          <a:off x="869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138685</xdr:rowOff>
    </xdr:from>
    <xdr:to>
      <xdr:col>50</xdr:col>
      <xdr:colOff>114300</xdr:colOff>
      <xdr:row>81</xdr:row>
      <xdr:rowOff>24385</xdr:rowOff>
    </xdr:to>
    <xdr:cxnSp macro="">
      <xdr:nvCxnSpPr>
        <xdr:cNvPr id="362" name="直線コネクタ 361">
          <a:extLst>
            <a:ext uri="{FF2B5EF4-FFF2-40B4-BE49-F238E27FC236}">
              <a16:creationId xmlns:a16="http://schemas.microsoft.com/office/drawing/2014/main" id="{8F7978E3-DBBB-42E5-931C-DAD03C37EE1A}"/>
            </a:ext>
          </a:extLst>
        </xdr:cNvPr>
        <xdr:cNvCxnSpPr/>
      </xdr:nvCxnSpPr>
      <xdr:spPr>
        <a:xfrm>
          <a:off x="8750300" y="138546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108458</xdr:rowOff>
    </xdr:from>
    <xdr:to>
      <xdr:col>41</xdr:col>
      <xdr:colOff>101600</xdr:colOff>
      <xdr:row>81</xdr:row>
      <xdr:rowOff>38608</xdr:rowOff>
    </xdr:to>
    <xdr:sp macro="" textlink="">
      <xdr:nvSpPr>
        <xdr:cNvPr id="363" name="楕円 362">
          <a:extLst>
            <a:ext uri="{FF2B5EF4-FFF2-40B4-BE49-F238E27FC236}">
              <a16:creationId xmlns:a16="http://schemas.microsoft.com/office/drawing/2014/main" id="{1C0DE56A-ACBE-44A6-AA4A-5E1CAB75E0EB}"/>
            </a:ext>
          </a:extLst>
        </xdr:cNvPr>
        <xdr:cNvSpPr/>
      </xdr:nvSpPr>
      <xdr:spPr>
        <a:xfrm>
          <a:off x="7810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138685</xdr:rowOff>
    </xdr:from>
    <xdr:to>
      <xdr:col>45</xdr:col>
      <xdr:colOff>177800</xdr:colOff>
      <xdr:row>80</xdr:row>
      <xdr:rowOff>159258</xdr:rowOff>
    </xdr:to>
    <xdr:cxnSp macro="">
      <xdr:nvCxnSpPr>
        <xdr:cNvPr id="364" name="直線コネクタ 363">
          <a:extLst>
            <a:ext uri="{FF2B5EF4-FFF2-40B4-BE49-F238E27FC236}">
              <a16:creationId xmlns:a16="http://schemas.microsoft.com/office/drawing/2014/main" id="{AE92094E-16FE-4F56-96C9-AA2C4BBC23A6}"/>
            </a:ext>
          </a:extLst>
        </xdr:cNvPr>
        <xdr:cNvCxnSpPr/>
      </xdr:nvCxnSpPr>
      <xdr:spPr>
        <a:xfrm flipV="1">
          <a:off x="7861300" y="1385468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122174</xdr:rowOff>
    </xdr:from>
    <xdr:to>
      <xdr:col>36</xdr:col>
      <xdr:colOff>165100</xdr:colOff>
      <xdr:row>81</xdr:row>
      <xdr:rowOff>52324</xdr:rowOff>
    </xdr:to>
    <xdr:sp macro="" textlink="">
      <xdr:nvSpPr>
        <xdr:cNvPr id="365" name="楕円 364">
          <a:extLst>
            <a:ext uri="{FF2B5EF4-FFF2-40B4-BE49-F238E27FC236}">
              <a16:creationId xmlns:a16="http://schemas.microsoft.com/office/drawing/2014/main" id="{2A26130A-D511-462F-A91B-FF052CA1BB50}"/>
            </a:ext>
          </a:extLst>
        </xdr:cNvPr>
        <xdr:cNvSpPr/>
      </xdr:nvSpPr>
      <xdr:spPr>
        <a:xfrm>
          <a:off x="6921500" y="138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159258</xdr:rowOff>
    </xdr:from>
    <xdr:to>
      <xdr:col>41</xdr:col>
      <xdr:colOff>50800</xdr:colOff>
      <xdr:row>81</xdr:row>
      <xdr:rowOff>1524</xdr:rowOff>
    </xdr:to>
    <xdr:cxnSp macro="">
      <xdr:nvCxnSpPr>
        <xdr:cNvPr id="366" name="直線コネクタ 365">
          <a:extLst>
            <a:ext uri="{FF2B5EF4-FFF2-40B4-BE49-F238E27FC236}">
              <a16:creationId xmlns:a16="http://schemas.microsoft.com/office/drawing/2014/main" id="{F3F89FA3-EA37-4880-87EE-C3F6091C6407}"/>
            </a:ext>
          </a:extLst>
        </xdr:cNvPr>
        <xdr:cNvCxnSpPr/>
      </xdr:nvCxnSpPr>
      <xdr:spPr>
        <a:xfrm flipV="1">
          <a:off x="6972300" y="138752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F1DB7A50-7741-4488-8EB9-7573074002DC}"/>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E152E2BB-6A14-4F65-B134-275D6D781B47}"/>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E0DB593-FA57-4902-B481-ECB67EA7160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8BD1E46C-256D-4C6B-9B8D-C485A2F4663E}"/>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91712</xdr:rowOff>
    </xdr:from>
    <xdr:ext cx="469744" cy="259045"/>
    <xdr:sp macro="" textlink="">
      <xdr:nvSpPr>
        <xdr:cNvPr id="371" name="n_1mainValue【福祉施設】&#10;一人当たり面積">
          <a:extLst>
            <a:ext uri="{FF2B5EF4-FFF2-40B4-BE49-F238E27FC236}">
              <a16:creationId xmlns:a16="http://schemas.microsoft.com/office/drawing/2014/main" id="{97CFB349-925B-4B23-B96D-55E33044A5E7}"/>
            </a:ext>
          </a:extLst>
        </xdr:cNvPr>
        <xdr:cNvSpPr txBox="1"/>
      </xdr:nvSpPr>
      <xdr:spPr>
        <a:xfrm>
          <a:off x="939172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34562</xdr:rowOff>
    </xdr:from>
    <xdr:ext cx="469744" cy="259045"/>
    <xdr:sp macro="" textlink="">
      <xdr:nvSpPr>
        <xdr:cNvPr id="372" name="n_2mainValue【福祉施設】&#10;一人当たり面積">
          <a:extLst>
            <a:ext uri="{FF2B5EF4-FFF2-40B4-BE49-F238E27FC236}">
              <a16:creationId xmlns:a16="http://schemas.microsoft.com/office/drawing/2014/main" id="{497982AF-6A87-420B-972F-0BD3205AF510}"/>
            </a:ext>
          </a:extLst>
        </xdr:cNvPr>
        <xdr:cNvSpPr txBox="1"/>
      </xdr:nvSpPr>
      <xdr:spPr>
        <a:xfrm>
          <a:off x="851542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55135</xdr:rowOff>
    </xdr:from>
    <xdr:ext cx="469744" cy="259045"/>
    <xdr:sp macro="" textlink="">
      <xdr:nvSpPr>
        <xdr:cNvPr id="373" name="n_3mainValue【福祉施設】&#10;一人当たり面積">
          <a:extLst>
            <a:ext uri="{FF2B5EF4-FFF2-40B4-BE49-F238E27FC236}">
              <a16:creationId xmlns:a16="http://schemas.microsoft.com/office/drawing/2014/main" id="{DDA1D6C8-8EDA-48A5-9FE7-9293626CC75A}"/>
            </a:ext>
          </a:extLst>
        </xdr:cNvPr>
        <xdr:cNvSpPr txBox="1"/>
      </xdr:nvSpPr>
      <xdr:spPr>
        <a:xfrm>
          <a:off x="7626427"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68851</xdr:rowOff>
    </xdr:from>
    <xdr:ext cx="469744" cy="259045"/>
    <xdr:sp macro="" textlink="">
      <xdr:nvSpPr>
        <xdr:cNvPr id="374" name="n_4mainValue【福祉施設】&#10;一人当たり面積">
          <a:extLst>
            <a:ext uri="{FF2B5EF4-FFF2-40B4-BE49-F238E27FC236}">
              <a16:creationId xmlns:a16="http://schemas.microsoft.com/office/drawing/2014/main" id="{5BA7CE51-9DB3-4BF5-BC8C-CDB7DFCE1996}"/>
            </a:ext>
          </a:extLst>
        </xdr:cNvPr>
        <xdr:cNvSpPr txBox="1"/>
      </xdr:nvSpPr>
      <xdr:spPr>
        <a:xfrm>
          <a:off x="6737427" y="136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49E3960-7549-4D72-BEDE-456C32E745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1B41F4A-8C85-47F6-B23F-F596673A08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481A04F-94BA-4BC3-8AC4-A9406EF238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203D943-4023-4189-932A-57FD91E029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03188F8-7188-4D6A-B8B3-7FD5D83D7F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BFD9CD3-9AC1-4558-AB9B-5B023BCECB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CF7609F-3EE3-452A-A4F8-62C060724F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E30CFF5-9247-492E-BD7E-F8205F9B57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F224E43-BD89-4E3A-89A3-343988E088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9E68D12-D66D-411A-85E1-E3E1E9188BA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E60F46D-A134-4C47-974B-6A9793C089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0A33F3A-FD4F-46D3-BD03-C31D74977D4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2590996-E9CC-45A0-82CD-BEC6413B3B4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A3ABA83-6D1D-4D19-B975-681B074376A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E66BE975-5417-48D3-8D1E-A77E07A3EDA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A20A749-F654-478B-B40A-E20C2253211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564811B8-849D-4095-A34F-3D5464978B1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FD73A19-D237-4E94-AE91-899EE77EEB1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0C9090D-A7AC-4019-AFA7-1EBD5E0C3D8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61E3506-3A0C-4EE1-9F06-B6BB43EA602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B303E6D-5870-4E21-8760-062EFE5C9B6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9057B36-A4D7-428F-8C44-C539B6FD2BC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91A5F10-852D-411C-B423-4B406B7C325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41CB9EF-0A8B-495E-997B-2BA276A0606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1AB1A024-12B2-485C-A50E-F9DBF9DB877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61D46D5-59CA-4FE5-81EB-B20E1686A06B}"/>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D2C1D19C-29F1-4473-9931-DC99189C38B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332AA076-68B3-4A6B-95C2-1D3E0461C70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FEF7C36B-7853-4CC7-B4CE-ECEC8D0E1C5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16B73911-B331-481C-87A1-1CBE3227B50F}"/>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578395C-610A-4B47-9FBC-873401F19A71}"/>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9FA2BC5C-7B8E-4CB8-A4A2-DEC9952DF77B}"/>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286264AE-AE98-46FD-B6B1-29CAA06DD665}"/>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2520998C-82C6-4FD3-91DD-97CD9917E785}"/>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94425469-7725-4146-8E78-3F963BEBBBCF}"/>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16B3A154-E8C1-4C43-93DE-7E3DD91A87AC}"/>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62833DF-F02F-4E98-9F05-1E1A20AA1D8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D6004BC-3143-411F-A01D-F4EE4451C74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1A59B54-4867-4142-BEF0-8E3B54E309C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1ACBFC8-8371-4468-AE94-B98715FFD6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A20F83C-96BA-4246-9E53-D0850DB5DE9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54792</xdr:rowOff>
    </xdr:from>
    <xdr:to>
      <xdr:col>24</xdr:col>
      <xdr:colOff>114300</xdr:colOff>
      <xdr:row>105</xdr:row>
      <xdr:rowOff>156392</xdr:rowOff>
    </xdr:to>
    <xdr:sp macro="" textlink="">
      <xdr:nvSpPr>
        <xdr:cNvPr id="416" name="楕円 415">
          <a:extLst>
            <a:ext uri="{FF2B5EF4-FFF2-40B4-BE49-F238E27FC236}">
              <a16:creationId xmlns:a16="http://schemas.microsoft.com/office/drawing/2014/main" id="{6451233F-FAE8-4DD5-87C4-824B5E371A1B}"/>
            </a:ext>
          </a:extLst>
        </xdr:cNvPr>
        <xdr:cNvSpPr/>
      </xdr:nvSpPr>
      <xdr:spPr>
        <a:xfrm>
          <a:off x="4584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33219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752F404-C0D3-4AAD-869A-F33502D5397A}"/>
            </a:ext>
          </a:extLst>
        </xdr:cNvPr>
        <xdr:cNvSpPr txBox="1"/>
      </xdr:nvSpPr>
      <xdr:spPr>
        <a:xfrm>
          <a:off x="4673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111942</xdr:rowOff>
    </xdr:from>
    <xdr:to>
      <xdr:col>20</xdr:col>
      <xdr:colOff>38100</xdr:colOff>
      <xdr:row>107</xdr:row>
      <xdr:rowOff>42092</xdr:rowOff>
    </xdr:to>
    <xdr:sp macro="" textlink="">
      <xdr:nvSpPr>
        <xdr:cNvPr id="418" name="楕円 417">
          <a:extLst>
            <a:ext uri="{FF2B5EF4-FFF2-40B4-BE49-F238E27FC236}">
              <a16:creationId xmlns:a16="http://schemas.microsoft.com/office/drawing/2014/main" id="{28E9C545-2500-4564-AB26-D706A27E66F4}"/>
            </a:ext>
          </a:extLst>
        </xdr:cNvPr>
        <xdr:cNvSpPr/>
      </xdr:nvSpPr>
      <xdr:spPr>
        <a:xfrm>
          <a:off x="3746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105592</xdr:rowOff>
    </xdr:from>
    <xdr:to>
      <xdr:col>24</xdr:col>
      <xdr:colOff>63500</xdr:colOff>
      <xdr:row>106</xdr:row>
      <xdr:rowOff>162742</xdr:rowOff>
    </xdr:to>
    <xdr:cxnSp macro="">
      <xdr:nvCxnSpPr>
        <xdr:cNvPr id="419" name="直線コネクタ 418">
          <a:extLst>
            <a:ext uri="{FF2B5EF4-FFF2-40B4-BE49-F238E27FC236}">
              <a16:creationId xmlns:a16="http://schemas.microsoft.com/office/drawing/2014/main" id="{A0C12047-9E71-4421-92CE-6D35F6E790F8}"/>
            </a:ext>
          </a:extLst>
        </xdr:cNvPr>
        <xdr:cNvCxnSpPr/>
      </xdr:nvCxnSpPr>
      <xdr:spPr>
        <a:xfrm flipV="1">
          <a:off x="3797300" y="1810784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80918</xdr:rowOff>
    </xdr:from>
    <xdr:to>
      <xdr:col>15</xdr:col>
      <xdr:colOff>101600</xdr:colOff>
      <xdr:row>107</xdr:row>
      <xdr:rowOff>11068</xdr:rowOff>
    </xdr:to>
    <xdr:sp macro="" textlink="">
      <xdr:nvSpPr>
        <xdr:cNvPr id="420" name="楕円 419">
          <a:extLst>
            <a:ext uri="{FF2B5EF4-FFF2-40B4-BE49-F238E27FC236}">
              <a16:creationId xmlns:a16="http://schemas.microsoft.com/office/drawing/2014/main" id="{CC0CA9C5-92AC-4071-A1C7-90ED9F88551B}"/>
            </a:ext>
          </a:extLst>
        </xdr:cNvPr>
        <xdr:cNvSpPr/>
      </xdr:nvSpPr>
      <xdr:spPr>
        <a:xfrm>
          <a:off x="2857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131718</xdr:rowOff>
    </xdr:from>
    <xdr:to>
      <xdr:col>19</xdr:col>
      <xdr:colOff>177800</xdr:colOff>
      <xdr:row>106</xdr:row>
      <xdr:rowOff>162742</xdr:rowOff>
    </xdr:to>
    <xdr:cxnSp macro="">
      <xdr:nvCxnSpPr>
        <xdr:cNvPr id="421" name="直線コネクタ 420">
          <a:extLst>
            <a:ext uri="{FF2B5EF4-FFF2-40B4-BE49-F238E27FC236}">
              <a16:creationId xmlns:a16="http://schemas.microsoft.com/office/drawing/2014/main" id="{667D932A-392E-4239-822C-77288A1009BC}"/>
            </a:ext>
          </a:extLst>
        </xdr:cNvPr>
        <xdr:cNvCxnSpPr/>
      </xdr:nvCxnSpPr>
      <xdr:spPr>
        <a:xfrm>
          <a:off x="2908300" y="183054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422" name="楕円 421">
          <a:extLst>
            <a:ext uri="{FF2B5EF4-FFF2-40B4-BE49-F238E27FC236}">
              <a16:creationId xmlns:a16="http://schemas.microsoft.com/office/drawing/2014/main" id="{C896B050-1E3C-44DD-A38E-70D4D73FBF59}"/>
            </a:ext>
          </a:extLst>
        </xdr:cNvPr>
        <xdr:cNvSpPr/>
      </xdr:nvSpPr>
      <xdr:spPr>
        <a:xfrm>
          <a:off x="1968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100693</xdr:rowOff>
    </xdr:from>
    <xdr:to>
      <xdr:col>15</xdr:col>
      <xdr:colOff>50800</xdr:colOff>
      <xdr:row>106</xdr:row>
      <xdr:rowOff>131718</xdr:rowOff>
    </xdr:to>
    <xdr:cxnSp macro="">
      <xdr:nvCxnSpPr>
        <xdr:cNvPr id="423" name="直線コネクタ 422">
          <a:extLst>
            <a:ext uri="{FF2B5EF4-FFF2-40B4-BE49-F238E27FC236}">
              <a16:creationId xmlns:a16="http://schemas.microsoft.com/office/drawing/2014/main" id="{2B0AFF49-E18B-45B4-8F2F-23A2BF081C82}"/>
            </a:ext>
          </a:extLst>
        </xdr:cNvPr>
        <xdr:cNvCxnSpPr/>
      </xdr:nvCxnSpPr>
      <xdr:spPr>
        <a:xfrm>
          <a:off x="2019300" y="182743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20501</xdr:rowOff>
    </xdr:from>
    <xdr:to>
      <xdr:col>6</xdr:col>
      <xdr:colOff>38100</xdr:colOff>
      <xdr:row>106</xdr:row>
      <xdr:rowOff>122101</xdr:rowOff>
    </xdr:to>
    <xdr:sp macro="" textlink="">
      <xdr:nvSpPr>
        <xdr:cNvPr id="424" name="楕円 423">
          <a:extLst>
            <a:ext uri="{FF2B5EF4-FFF2-40B4-BE49-F238E27FC236}">
              <a16:creationId xmlns:a16="http://schemas.microsoft.com/office/drawing/2014/main" id="{A2BD5692-9EF6-44E4-945B-47F3F03D4EC7}"/>
            </a:ext>
          </a:extLst>
        </xdr:cNvPr>
        <xdr:cNvSpPr/>
      </xdr:nvSpPr>
      <xdr:spPr>
        <a:xfrm>
          <a:off x="1079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71301</xdr:rowOff>
    </xdr:from>
    <xdr:to>
      <xdr:col>10</xdr:col>
      <xdr:colOff>114300</xdr:colOff>
      <xdr:row>106</xdr:row>
      <xdr:rowOff>100693</xdr:rowOff>
    </xdr:to>
    <xdr:cxnSp macro="">
      <xdr:nvCxnSpPr>
        <xdr:cNvPr id="425" name="直線コネクタ 424">
          <a:extLst>
            <a:ext uri="{FF2B5EF4-FFF2-40B4-BE49-F238E27FC236}">
              <a16:creationId xmlns:a16="http://schemas.microsoft.com/office/drawing/2014/main" id="{7B98B27A-1B36-4C11-B4B5-E41C87AF99A3}"/>
            </a:ext>
          </a:extLst>
        </xdr:cNvPr>
        <xdr:cNvCxnSpPr/>
      </xdr:nvCxnSpPr>
      <xdr:spPr>
        <a:xfrm>
          <a:off x="1130300" y="182450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AA0C1F1E-DB6E-4956-ACA5-620E3919DED6}"/>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A020FA9F-238D-47C9-B74E-E2B030FC821C}"/>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2B316C21-9C9F-440D-8889-9D3994F66BF6}"/>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8A22A0CD-A82D-45FA-96D3-989121B04618}"/>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33219</xdr:rowOff>
    </xdr:from>
    <xdr:ext cx="405111" cy="259045"/>
    <xdr:sp macro="" textlink="">
      <xdr:nvSpPr>
        <xdr:cNvPr id="430" name="n_1mainValue【市民会館】&#10;有形固定資産減価償却率">
          <a:extLst>
            <a:ext uri="{FF2B5EF4-FFF2-40B4-BE49-F238E27FC236}">
              <a16:creationId xmlns:a16="http://schemas.microsoft.com/office/drawing/2014/main" id="{3FC33AB6-F208-47F7-8773-084D340CB8CA}"/>
            </a:ext>
          </a:extLst>
        </xdr:cNvPr>
        <xdr:cNvSpPr txBox="1"/>
      </xdr:nvSpPr>
      <xdr:spPr>
        <a:xfrm>
          <a:off x="3582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2195</xdr:rowOff>
    </xdr:from>
    <xdr:ext cx="405111" cy="259045"/>
    <xdr:sp macro="" textlink="">
      <xdr:nvSpPr>
        <xdr:cNvPr id="431" name="n_2mainValue【市民会館】&#10;有形固定資産減価償却率">
          <a:extLst>
            <a:ext uri="{FF2B5EF4-FFF2-40B4-BE49-F238E27FC236}">
              <a16:creationId xmlns:a16="http://schemas.microsoft.com/office/drawing/2014/main" id="{8373F32C-C796-4683-9FDC-C7B443205EF1}"/>
            </a:ext>
          </a:extLst>
        </xdr:cNvPr>
        <xdr:cNvSpPr txBox="1"/>
      </xdr:nvSpPr>
      <xdr:spPr>
        <a:xfrm>
          <a:off x="2705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432" name="n_3mainValue【市民会館】&#10;有形固定資産減価償却率">
          <a:extLst>
            <a:ext uri="{FF2B5EF4-FFF2-40B4-BE49-F238E27FC236}">
              <a16:creationId xmlns:a16="http://schemas.microsoft.com/office/drawing/2014/main" id="{488201CC-E033-44D3-9561-D113610C1E66}"/>
            </a:ext>
          </a:extLst>
        </xdr:cNvPr>
        <xdr:cNvSpPr txBox="1"/>
      </xdr:nvSpPr>
      <xdr:spPr>
        <a:xfrm>
          <a:off x="1816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113228</xdr:rowOff>
    </xdr:from>
    <xdr:ext cx="405111" cy="259045"/>
    <xdr:sp macro="" textlink="">
      <xdr:nvSpPr>
        <xdr:cNvPr id="433" name="n_4mainValue【市民会館】&#10;有形固定資産減価償却率">
          <a:extLst>
            <a:ext uri="{FF2B5EF4-FFF2-40B4-BE49-F238E27FC236}">
              <a16:creationId xmlns:a16="http://schemas.microsoft.com/office/drawing/2014/main" id="{749C164E-E2D6-43F0-9E54-93058B7E8CD2}"/>
            </a:ext>
          </a:extLst>
        </xdr:cNvPr>
        <xdr:cNvSpPr txBox="1"/>
      </xdr:nvSpPr>
      <xdr:spPr>
        <a:xfrm>
          <a:off x="927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28A76BE-4E9B-4D25-A3DB-555EA52DF4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47A271A-65F6-4852-8007-7D6E1099DC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031DAE1-C54F-4DC2-AAA8-560EDD863A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A0A0971-CD6B-44DB-AF8B-D1CCB68CA9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551F4459-13E6-4020-A50C-E819AD988F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5E11D9A-FB79-4AAD-B759-C64E9918E5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354D31E-9B15-47F2-B28B-CC02048DDC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A6B075A-1B22-457B-AD39-32560BC902A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E907AE36-F0E1-4DC6-A22A-A32F7DDE065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3BBB21E-EDA1-4677-A144-D7004D1EC6B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379F7759-FDDB-4D09-97D5-7C165B205A8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E9BFE5A1-825B-4982-9DAB-AF046AE653E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DA048E88-34D6-4171-954E-6F93F70DBC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4E73BC5D-58B5-46DF-A9D3-74974F3D0E0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5C466727-5C83-462C-A348-9548DF5E0FF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393C3742-FED6-43E3-84D7-1479B237F97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6FBCC8A-040D-44BC-AF5F-B0F77513B08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3D5EAEEA-FF2F-48B2-AF94-2941C440092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7708FEBC-03D2-440F-A29C-1C8209BB224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3031A213-9068-4DFA-A376-9416795363D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ABDDBF5-B89A-472C-B7E2-9B5716A003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993DE134-F057-42F9-96AF-3FA9568F96F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05CAB35-05F7-4B03-973D-40BBA9BF7B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D60A7FE3-8C15-4190-B373-5365030E13F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9A0CA720-6791-4BFB-A080-DEA250DF003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E9DB676-B0B9-46F5-A87B-4ECD9B1C2706}"/>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25F5C2DD-77F5-48B9-9D59-F5CB1D17EDE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F1F4FAA7-A147-44C7-8066-375CC02BA52B}"/>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4F689176-7AA3-41D5-BF0F-75B4AD0069EF}"/>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E74C3C9A-8526-4945-8753-49F0DC58B256}"/>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D8950658-B82E-4632-9741-732D03B4181C}"/>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4244CB94-FB90-4842-A944-FBB05335751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4EFAC6D8-70C7-4C24-88E3-D5BA879079F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37A38A3-9FFC-4475-A5F7-1A6C97C689C8}"/>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7522C75-7BB5-4C74-A12A-82961280594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6A8BD8B-31FF-4A54-AAE8-88AF4430A2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E1671CF-181D-4B4C-9943-BB2F10CD346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EFCF33D-3A2B-430E-974F-7EA6340A737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5BEA74B-68BA-4E2C-AF1E-3BB74FAFF79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156845</xdr:rowOff>
    </xdr:from>
    <xdr:to>
      <xdr:col>55</xdr:col>
      <xdr:colOff>50800</xdr:colOff>
      <xdr:row>107</xdr:row>
      <xdr:rowOff>86995</xdr:rowOff>
    </xdr:to>
    <xdr:sp macro="" textlink="">
      <xdr:nvSpPr>
        <xdr:cNvPr id="473" name="楕円 472">
          <a:extLst>
            <a:ext uri="{FF2B5EF4-FFF2-40B4-BE49-F238E27FC236}">
              <a16:creationId xmlns:a16="http://schemas.microsoft.com/office/drawing/2014/main" id="{505F3287-2E6B-4629-8F35-9D807521DEF4}"/>
            </a:ext>
          </a:extLst>
        </xdr:cNvPr>
        <xdr:cNvSpPr/>
      </xdr:nvSpPr>
      <xdr:spPr>
        <a:xfrm>
          <a:off x="10426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135272</xdr:rowOff>
    </xdr:from>
    <xdr:ext cx="469744" cy="259045"/>
    <xdr:sp macro="" textlink="">
      <xdr:nvSpPr>
        <xdr:cNvPr id="474" name="【市民会館】&#10;一人当たり面積該当値テキスト">
          <a:extLst>
            <a:ext uri="{FF2B5EF4-FFF2-40B4-BE49-F238E27FC236}">
              <a16:creationId xmlns:a16="http://schemas.microsoft.com/office/drawing/2014/main" id="{01BDBA4C-9B67-4226-8C95-730AD9E2A251}"/>
            </a:ext>
          </a:extLst>
        </xdr:cNvPr>
        <xdr:cNvSpPr txBox="1"/>
      </xdr:nvSpPr>
      <xdr:spPr>
        <a:xfrm>
          <a:off x="10515600"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160655</xdr:rowOff>
    </xdr:from>
    <xdr:to>
      <xdr:col>50</xdr:col>
      <xdr:colOff>165100</xdr:colOff>
      <xdr:row>107</xdr:row>
      <xdr:rowOff>90805</xdr:rowOff>
    </xdr:to>
    <xdr:sp macro="" textlink="">
      <xdr:nvSpPr>
        <xdr:cNvPr id="475" name="楕円 474">
          <a:extLst>
            <a:ext uri="{FF2B5EF4-FFF2-40B4-BE49-F238E27FC236}">
              <a16:creationId xmlns:a16="http://schemas.microsoft.com/office/drawing/2014/main" id="{39DE5FBE-B1BF-4521-B3B9-0587D2A8F7C7}"/>
            </a:ext>
          </a:extLst>
        </xdr:cNvPr>
        <xdr:cNvSpPr/>
      </xdr:nvSpPr>
      <xdr:spPr>
        <a:xfrm>
          <a:off x="9588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36195</xdr:rowOff>
    </xdr:from>
    <xdr:to>
      <xdr:col>55</xdr:col>
      <xdr:colOff>0</xdr:colOff>
      <xdr:row>107</xdr:row>
      <xdr:rowOff>40005</xdr:rowOff>
    </xdr:to>
    <xdr:cxnSp macro="">
      <xdr:nvCxnSpPr>
        <xdr:cNvPr id="476" name="直線コネクタ 475">
          <a:extLst>
            <a:ext uri="{FF2B5EF4-FFF2-40B4-BE49-F238E27FC236}">
              <a16:creationId xmlns:a16="http://schemas.microsoft.com/office/drawing/2014/main" id="{DC9B57DE-E322-4358-A2B6-3AE630466B1E}"/>
            </a:ext>
          </a:extLst>
        </xdr:cNvPr>
        <xdr:cNvCxnSpPr/>
      </xdr:nvCxnSpPr>
      <xdr:spPr>
        <a:xfrm flipV="1">
          <a:off x="9639300" y="183813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166370</xdr:rowOff>
    </xdr:from>
    <xdr:to>
      <xdr:col>46</xdr:col>
      <xdr:colOff>38100</xdr:colOff>
      <xdr:row>107</xdr:row>
      <xdr:rowOff>96520</xdr:rowOff>
    </xdr:to>
    <xdr:sp macro="" textlink="">
      <xdr:nvSpPr>
        <xdr:cNvPr id="477" name="楕円 476">
          <a:extLst>
            <a:ext uri="{FF2B5EF4-FFF2-40B4-BE49-F238E27FC236}">
              <a16:creationId xmlns:a16="http://schemas.microsoft.com/office/drawing/2014/main" id="{9EEA03AD-573B-4B62-B252-D961E3F8B919}"/>
            </a:ext>
          </a:extLst>
        </xdr:cNvPr>
        <xdr:cNvSpPr/>
      </xdr:nvSpPr>
      <xdr:spPr>
        <a:xfrm>
          <a:off x="8699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40005</xdr:rowOff>
    </xdr:from>
    <xdr:to>
      <xdr:col>50</xdr:col>
      <xdr:colOff>114300</xdr:colOff>
      <xdr:row>107</xdr:row>
      <xdr:rowOff>45720</xdr:rowOff>
    </xdr:to>
    <xdr:cxnSp macro="">
      <xdr:nvCxnSpPr>
        <xdr:cNvPr id="478" name="直線コネクタ 477">
          <a:extLst>
            <a:ext uri="{FF2B5EF4-FFF2-40B4-BE49-F238E27FC236}">
              <a16:creationId xmlns:a16="http://schemas.microsoft.com/office/drawing/2014/main" id="{DA96B2BC-C480-4D3E-8215-A473EA601E85}"/>
            </a:ext>
          </a:extLst>
        </xdr:cNvPr>
        <xdr:cNvCxnSpPr/>
      </xdr:nvCxnSpPr>
      <xdr:spPr>
        <a:xfrm flipV="1">
          <a:off x="8750300" y="18385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636</xdr:rowOff>
    </xdr:from>
    <xdr:to>
      <xdr:col>41</xdr:col>
      <xdr:colOff>101600</xdr:colOff>
      <xdr:row>107</xdr:row>
      <xdr:rowOff>102236</xdr:rowOff>
    </xdr:to>
    <xdr:sp macro="" textlink="">
      <xdr:nvSpPr>
        <xdr:cNvPr id="479" name="楕円 478">
          <a:extLst>
            <a:ext uri="{FF2B5EF4-FFF2-40B4-BE49-F238E27FC236}">
              <a16:creationId xmlns:a16="http://schemas.microsoft.com/office/drawing/2014/main" id="{104D440B-DD70-4003-98C6-D6014C9EB413}"/>
            </a:ext>
          </a:extLst>
        </xdr:cNvPr>
        <xdr:cNvSpPr/>
      </xdr:nvSpPr>
      <xdr:spPr>
        <a:xfrm>
          <a:off x="781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45720</xdr:rowOff>
    </xdr:from>
    <xdr:to>
      <xdr:col>45</xdr:col>
      <xdr:colOff>177800</xdr:colOff>
      <xdr:row>107</xdr:row>
      <xdr:rowOff>51436</xdr:rowOff>
    </xdr:to>
    <xdr:cxnSp macro="">
      <xdr:nvCxnSpPr>
        <xdr:cNvPr id="480" name="直線コネクタ 479">
          <a:extLst>
            <a:ext uri="{FF2B5EF4-FFF2-40B4-BE49-F238E27FC236}">
              <a16:creationId xmlns:a16="http://schemas.microsoft.com/office/drawing/2014/main" id="{574C3A53-3B31-4DBE-9AC2-52FF2D442105}"/>
            </a:ext>
          </a:extLst>
        </xdr:cNvPr>
        <xdr:cNvCxnSpPr/>
      </xdr:nvCxnSpPr>
      <xdr:spPr>
        <a:xfrm flipV="1">
          <a:off x="7861300" y="183908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81" name="楕円 480">
          <a:extLst>
            <a:ext uri="{FF2B5EF4-FFF2-40B4-BE49-F238E27FC236}">
              <a16:creationId xmlns:a16="http://schemas.microsoft.com/office/drawing/2014/main" id="{B70D7888-DE3A-4A3A-A6CA-6754FD12DA6E}"/>
            </a:ext>
          </a:extLst>
        </xdr:cNvPr>
        <xdr:cNvSpPr/>
      </xdr:nvSpPr>
      <xdr:spPr>
        <a:xfrm>
          <a:off x="6921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51436</xdr:rowOff>
    </xdr:from>
    <xdr:to>
      <xdr:col>41</xdr:col>
      <xdr:colOff>50800</xdr:colOff>
      <xdr:row>107</xdr:row>
      <xdr:rowOff>57150</xdr:rowOff>
    </xdr:to>
    <xdr:cxnSp macro="">
      <xdr:nvCxnSpPr>
        <xdr:cNvPr id="482" name="直線コネクタ 481">
          <a:extLst>
            <a:ext uri="{FF2B5EF4-FFF2-40B4-BE49-F238E27FC236}">
              <a16:creationId xmlns:a16="http://schemas.microsoft.com/office/drawing/2014/main" id="{FC791E29-8BC7-4EED-87CE-E00FAD07CDB1}"/>
            </a:ext>
          </a:extLst>
        </xdr:cNvPr>
        <xdr:cNvCxnSpPr/>
      </xdr:nvCxnSpPr>
      <xdr:spPr>
        <a:xfrm flipV="1">
          <a:off x="6972300" y="183965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3926A785-C4D5-4C6B-B329-A7DF983FA392}"/>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1A7DF2A-D274-46CD-AD6D-2942725AACD4}"/>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09E0D215-290B-4056-9BCB-70602A6A29ED}"/>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9042D15D-907A-4FC3-B548-9F5FED10BF1C}"/>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81932</xdr:rowOff>
    </xdr:from>
    <xdr:ext cx="469744" cy="259045"/>
    <xdr:sp macro="" textlink="">
      <xdr:nvSpPr>
        <xdr:cNvPr id="487" name="n_1mainValue【市民会館】&#10;一人当たり面積">
          <a:extLst>
            <a:ext uri="{FF2B5EF4-FFF2-40B4-BE49-F238E27FC236}">
              <a16:creationId xmlns:a16="http://schemas.microsoft.com/office/drawing/2014/main" id="{EC26214D-FC73-42F7-BF0D-DB0B3C0683EA}"/>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87647</xdr:rowOff>
    </xdr:from>
    <xdr:ext cx="469744" cy="259045"/>
    <xdr:sp macro="" textlink="">
      <xdr:nvSpPr>
        <xdr:cNvPr id="488" name="n_2mainValue【市民会館】&#10;一人当たり面積">
          <a:extLst>
            <a:ext uri="{FF2B5EF4-FFF2-40B4-BE49-F238E27FC236}">
              <a16:creationId xmlns:a16="http://schemas.microsoft.com/office/drawing/2014/main" id="{5EB1FFDE-56DB-4121-9C09-88B69046FAC7}"/>
            </a:ext>
          </a:extLst>
        </xdr:cNvPr>
        <xdr:cNvSpPr txBox="1"/>
      </xdr:nvSpPr>
      <xdr:spPr>
        <a:xfrm>
          <a:off x="8515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93363</xdr:rowOff>
    </xdr:from>
    <xdr:ext cx="469744" cy="259045"/>
    <xdr:sp macro="" textlink="">
      <xdr:nvSpPr>
        <xdr:cNvPr id="489" name="n_3mainValue【市民会館】&#10;一人当たり面積">
          <a:extLst>
            <a:ext uri="{FF2B5EF4-FFF2-40B4-BE49-F238E27FC236}">
              <a16:creationId xmlns:a16="http://schemas.microsoft.com/office/drawing/2014/main" id="{E5B8B224-B8CF-434A-AE2D-9E2EB875C097}"/>
            </a:ext>
          </a:extLst>
        </xdr:cNvPr>
        <xdr:cNvSpPr txBox="1"/>
      </xdr:nvSpPr>
      <xdr:spPr>
        <a:xfrm>
          <a:off x="7626427" y="184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0" name="n_4mainValue【市民会館】&#10;一人当たり面積">
          <a:extLst>
            <a:ext uri="{FF2B5EF4-FFF2-40B4-BE49-F238E27FC236}">
              <a16:creationId xmlns:a16="http://schemas.microsoft.com/office/drawing/2014/main" id="{20525862-3E20-4F73-9C2D-D1CB8DAE7DC6}"/>
            </a:ext>
          </a:extLst>
        </xdr:cNvPr>
        <xdr:cNvSpPr txBox="1"/>
      </xdr:nvSpPr>
      <xdr:spPr>
        <a:xfrm>
          <a:off x="6737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323A48B-778A-432C-8486-ACE2C5F889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BB82363-5E72-4ABD-BBC0-23CFB80E40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6378B86-3D59-4FF9-A2E5-B773EB4D2E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E222892-62B7-4656-ABDB-35282D6977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83270F6-3657-4748-914B-36AAB29345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56A9B09-7DE8-4C17-AC72-8E7870E31B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4D06FE0-D3EE-4543-A7A2-62B62D55AD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7DCEBB4-7238-44F6-9CCD-7EA0F6723E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EB96D72-7D2A-4D5D-8830-B85F60A71D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9459E30F-AFD9-4E20-BD2C-05C589B855A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809BD22-5693-4242-94BF-CE2BCBA9A9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1804360E-5ED8-4199-818E-83513A8F9B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F0E799EE-54A5-4D4E-A0F9-0E75E9CCA39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F4510A0-D461-40C6-AEF3-0B08824F79F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1D212EB4-5039-4EA6-ABC1-5FBB86D3908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C6D0AA67-21A8-4D8D-A2FC-7898EF249F4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BAD5FBC1-5DAA-4CC6-9BE3-91149CC642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F7302BFD-8922-4D61-B431-2513C4D6761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490C0B9-85D8-4D20-9D56-693AA9D35DE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B19BB5D-1DF3-4AFA-89E6-E133E718BB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BE4CA2C-96C3-434A-8A18-A554B98CF77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0EE8E33-2585-44BA-96D5-DC2923465A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64D79ED6-C609-459A-A5CB-ECABBB5DCE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93B6019-4002-4EDC-8118-355A35678C6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95A68552-EB69-4F0B-B012-26B24931573D}"/>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A91F4670-F60B-4AF5-8A57-80CB0E5918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FB221A4D-7873-42EF-A5EA-3ECB247F4DA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06AAF22-AC02-4760-B654-F13D334731A6}"/>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779FDB4-8ECD-4858-B486-D232588E9362}"/>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AD25269-31A4-4ED1-BB98-18E218D56145}"/>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3FAB1652-A969-4BA7-862D-615E60FCC296}"/>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4910726-DCB1-447D-B981-3917D5BB16BC}"/>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374305B0-5CCA-4E43-A502-F65D26114E7B}"/>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B766CDD9-6884-4729-AEE2-3A150486B1B8}"/>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B104918-DD13-4470-A31F-7552927CB40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4AAF8DD-A132-4432-89CC-1EC7614F86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0B033B5-09C4-4D2D-9290-1C524FB6849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0223C41-99AC-4600-9626-C85B8AB92D8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50E8333-0591-4CE1-8243-6387999AACD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D69A129-BDEA-462D-A4AE-3F9CA01D7C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531" name="楕円 530">
          <a:extLst>
            <a:ext uri="{FF2B5EF4-FFF2-40B4-BE49-F238E27FC236}">
              <a16:creationId xmlns:a16="http://schemas.microsoft.com/office/drawing/2014/main" id="{6842558D-53AD-4E88-B0DF-A884BF9CAD0A}"/>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127652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103A78A-E773-46EB-B6C3-19D0FF122A9E}"/>
            </a:ext>
          </a:extLst>
        </xdr:cNvPr>
        <xdr:cNvSpPr txBox="1"/>
      </xdr:nvSpPr>
      <xdr:spPr>
        <a:xfrm>
          <a:off x="16357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103505</xdr:rowOff>
    </xdr:from>
    <xdr:to>
      <xdr:col>81</xdr:col>
      <xdr:colOff>101600</xdr:colOff>
      <xdr:row>38</xdr:row>
      <xdr:rowOff>33655</xdr:rowOff>
    </xdr:to>
    <xdr:sp macro="" textlink="">
      <xdr:nvSpPr>
        <xdr:cNvPr id="533" name="楕円 532">
          <a:extLst>
            <a:ext uri="{FF2B5EF4-FFF2-40B4-BE49-F238E27FC236}">
              <a16:creationId xmlns:a16="http://schemas.microsoft.com/office/drawing/2014/main" id="{D6E41D4F-E4DC-446C-B894-3C6C4FC4A614}"/>
            </a:ext>
          </a:extLst>
        </xdr:cNvPr>
        <xdr:cNvSpPr/>
      </xdr:nvSpPr>
      <xdr:spPr>
        <a:xfrm>
          <a:off x="15430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154305</xdr:rowOff>
    </xdr:from>
    <xdr:to>
      <xdr:col>85</xdr:col>
      <xdr:colOff>127000</xdr:colOff>
      <xdr:row>38</xdr:row>
      <xdr:rowOff>28575</xdr:rowOff>
    </xdr:to>
    <xdr:cxnSp macro="">
      <xdr:nvCxnSpPr>
        <xdr:cNvPr id="534" name="直線コネクタ 533">
          <a:extLst>
            <a:ext uri="{FF2B5EF4-FFF2-40B4-BE49-F238E27FC236}">
              <a16:creationId xmlns:a16="http://schemas.microsoft.com/office/drawing/2014/main" id="{B915072D-97F4-409B-A245-0B03A1E975FD}"/>
            </a:ext>
          </a:extLst>
        </xdr:cNvPr>
        <xdr:cNvCxnSpPr/>
      </xdr:nvCxnSpPr>
      <xdr:spPr>
        <a:xfrm>
          <a:off x="15481300" y="64979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55880</xdr:rowOff>
    </xdr:from>
    <xdr:to>
      <xdr:col>76</xdr:col>
      <xdr:colOff>165100</xdr:colOff>
      <xdr:row>37</xdr:row>
      <xdr:rowOff>157480</xdr:rowOff>
    </xdr:to>
    <xdr:sp macro="" textlink="">
      <xdr:nvSpPr>
        <xdr:cNvPr id="535" name="楕円 534">
          <a:extLst>
            <a:ext uri="{FF2B5EF4-FFF2-40B4-BE49-F238E27FC236}">
              <a16:creationId xmlns:a16="http://schemas.microsoft.com/office/drawing/2014/main" id="{18519557-BE5C-4503-A5D8-3DC95CA0AF23}"/>
            </a:ext>
          </a:extLst>
        </xdr:cNvPr>
        <xdr:cNvSpPr/>
      </xdr:nvSpPr>
      <xdr:spPr>
        <a:xfrm>
          <a:off x="14541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106680</xdr:rowOff>
    </xdr:from>
    <xdr:to>
      <xdr:col>81</xdr:col>
      <xdr:colOff>50800</xdr:colOff>
      <xdr:row>37</xdr:row>
      <xdr:rowOff>154305</xdr:rowOff>
    </xdr:to>
    <xdr:cxnSp macro="">
      <xdr:nvCxnSpPr>
        <xdr:cNvPr id="536" name="直線コネクタ 535">
          <a:extLst>
            <a:ext uri="{FF2B5EF4-FFF2-40B4-BE49-F238E27FC236}">
              <a16:creationId xmlns:a16="http://schemas.microsoft.com/office/drawing/2014/main" id="{0DC74358-E2B0-4C83-99CC-FA06F15FC997}"/>
            </a:ext>
          </a:extLst>
        </xdr:cNvPr>
        <xdr:cNvCxnSpPr/>
      </xdr:nvCxnSpPr>
      <xdr:spPr>
        <a:xfrm>
          <a:off x="14592300" y="64503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xdr:rowOff>
    </xdr:from>
    <xdr:to>
      <xdr:col>72</xdr:col>
      <xdr:colOff>38100</xdr:colOff>
      <xdr:row>37</xdr:row>
      <xdr:rowOff>109855</xdr:rowOff>
    </xdr:to>
    <xdr:sp macro="" textlink="">
      <xdr:nvSpPr>
        <xdr:cNvPr id="537" name="楕円 536">
          <a:extLst>
            <a:ext uri="{FF2B5EF4-FFF2-40B4-BE49-F238E27FC236}">
              <a16:creationId xmlns:a16="http://schemas.microsoft.com/office/drawing/2014/main" id="{8B1A9C9A-39F9-4922-9CBB-4A440A265F7E}"/>
            </a:ext>
          </a:extLst>
        </xdr:cNvPr>
        <xdr:cNvSpPr/>
      </xdr:nvSpPr>
      <xdr:spPr>
        <a:xfrm>
          <a:off x="13652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59055</xdr:rowOff>
    </xdr:from>
    <xdr:to>
      <xdr:col>76</xdr:col>
      <xdr:colOff>114300</xdr:colOff>
      <xdr:row>37</xdr:row>
      <xdr:rowOff>106680</xdr:rowOff>
    </xdr:to>
    <xdr:cxnSp macro="">
      <xdr:nvCxnSpPr>
        <xdr:cNvPr id="538" name="直線コネクタ 537">
          <a:extLst>
            <a:ext uri="{FF2B5EF4-FFF2-40B4-BE49-F238E27FC236}">
              <a16:creationId xmlns:a16="http://schemas.microsoft.com/office/drawing/2014/main" id="{0D003BD8-E6CA-422D-8C15-FA0A5A9F093C}"/>
            </a:ext>
          </a:extLst>
        </xdr:cNvPr>
        <xdr:cNvCxnSpPr/>
      </xdr:nvCxnSpPr>
      <xdr:spPr>
        <a:xfrm>
          <a:off x="13703300" y="6402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137795</xdr:rowOff>
    </xdr:from>
    <xdr:to>
      <xdr:col>67</xdr:col>
      <xdr:colOff>101600</xdr:colOff>
      <xdr:row>37</xdr:row>
      <xdr:rowOff>67945</xdr:rowOff>
    </xdr:to>
    <xdr:sp macro="" textlink="">
      <xdr:nvSpPr>
        <xdr:cNvPr id="539" name="楕円 538">
          <a:extLst>
            <a:ext uri="{FF2B5EF4-FFF2-40B4-BE49-F238E27FC236}">
              <a16:creationId xmlns:a16="http://schemas.microsoft.com/office/drawing/2014/main" id="{A30E8D7F-A841-41A3-A57E-882805C89D1A}"/>
            </a:ext>
          </a:extLst>
        </xdr:cNvPr>
        <xdr:cNvSpPr/>
      </xdr:nvSpPr>
      <xdr:spPr>
        <a:xfrm>
          <a:off x="12763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37</xdr:row>
      <xdr:rowOff>59055</xdr:rowOff>
    </xdr:to>
    <xdr:cxnSp macro="">
      <xdr:nvCxnSpPr>
        <xdr:cNvPr id="540" name="直線コネクタ 539">
          <a:extLst>
            <a:ext uri="{FF2B5EF4-FFF2-40B4-BE49-F238E27FC236}">
              <a16:creationId xmlns:a16="http://schemas.microsoft.com/office/drawing/2014/main" id="{DA538BC2-8C88-43BD-A6DE-B205AA7AFDD4}"/>
            </a:ext>
          </a:extLst>
        </xdr:cNvPr>
        <xdr:cNvCxnSpPr/>
      </xdr:nvCxnSpPr>
      <xdr:spPr>
        <a:xfrm>
          <a:off x="12814300" y="6360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E69F98F-F23E-4957-98A4-45F85BD10B0F}"/>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D397A83-1F43-4007-B756-F5A16D4C2F92}"/>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B4C4BF7-4923-4129-8AFA-6DD3E76A08BD}"/>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520DE29-CD01-48C3-9A38-2BFB40BB6B67}"/>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24782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0682909-6EF7-460B-9728-85A0174A6F5F}"/>
            </a:ext>
          </a:extLst>
        </xdr:cNvPr>
        <xdr:cNvSpPr txBox="1"/>
      </xdr:nvSpPr>
      <xdr:spPr>
        <a:xfrm>
          <a:off x="15266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148607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F236511F-651F-4ACF-B1DF-5F35369C3C18}"/>
            </a:ext>
          </a:extLst>
        </xdr:cNvPr>
        <xdr:cNvSpPr txBox="1"/>
      </xdr:nvSpPr>
      <xdr:spPr>
        <a:xfrm>
          <a:off x="14389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27E1A392-07C6-41FF-816D-2ED3615D917A}"/>
            </a:ext>
          </a:extLst>
        </xdr:cNvPr>
        <xdr:cNvSpPr txBox="1"/>
      </xdr:nvSpPr>
      <xdr:spPr>
        <a:xfrm>
          <a:off x="13500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C0599B3-042A-4DED-9796-2E6FC1B65AB9}"/>
            </a:ext>
          </a:extLst>
        </xdr:cNvPr>
        <xdr:cNvSpPr txBox="1"/>
      </xdr:nvSpPr>
      <xdr:spPr>
        <a:xfrm>
          <a:off x="12611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11C3D8F-DAF9-4A0C-816E-20BDC65E1A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C20A53B-5CCB-4D7A-8750-CF0138CB17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0FB3067-A069-4E82-BC82-13A5BA7754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8D6074C-ECD3-482F-A65E-0414B2E80B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CEC4407-57C8-49A1-BB39-CB4509FAF2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FAA386A8-04CC-4207-980D-A0D361467C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DFA955F-FEF3-456F-9077-1AE131C874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E10ABC2-F057-48B3-8536-0DA8D2655D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96A4CA4-0F60-45E6-BC34-ABBFF3A811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3266C01-B1FA-4C46-8E84-C32FBAB3F3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AFC7843F-849F-4B8A-872E-76ECF46A85E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78CAF8B-FEE9-4542-B9CF-5A220C218D7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E38179D-D1E5-4608-86F0-802A7D702C4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54C7B58-DFE2-49EF-9870-6E3312EADA6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E23A941-7668-4E7C-A03A-A5B6EDCA895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1A1E2885-AB29-4176-98E1-DDBB09DC77C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FD9DCEF9-31FA-4036-8819-FFA413E1E5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16657473-EE01-4CA6-8946-B2544C2E144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4BA57C4C-78F1-4F9F-B7E1-4F2C1FFE90A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F876CBA2-8EB2-4E2B-BE80-B45E4313E78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92E45CD3-5837-49C3-96CF-738B377193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A88D1A6B-71B8-4A9A-A6F4-D9FB7A57AD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E4B6001-178D-4BE2-9791-978BC024A5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4B76DCC0-793B-4A15-9C8B-24AC2E372215}"/>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414F758D-B125-4B77-95A8-272510E17FEB}"/>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F5CF81E3-1123-4B45-8F4F-BF0A68E5837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E71C3DED-31A1-4F94-AED1-E045E3E40D72}"/>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D3D8ECF-2C1A-4CB3-A20F-E743E02C0B3B}"/>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243D3457-7FD1-475F-A2F5-7B4974133CF5}"/>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9956BC6C-FB9D-4AC4-A531-E98A5E01E3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D4F66CA0-8A06-480B-8046-E553377DD69A}"/>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53CC5340-6CE2-41CD-8FB0-8A9B3A5F7FA2}"/>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51ACA015-06F3-4A83-9BA8-CF84CD62C3E5}"/>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18E8D83D-E495-4A23-A1EC-943E584B0474}"/>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7D8E5FD-7AC5-47B9-A36A-FC2F22D1BF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E7384E1-6DDB-4AAC-8074-72671F24DD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F12CB24-790D-4484-AAE5-7C039058A7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EEC3D41-2F98-4970-A512-AD26C9BCFC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741A8D4-E0F8-417B-892B-95307E3EFC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131711</xdr:rowOff>
    </xdr:from>
    <xdr:to>
      <xdr:col>116</xdr:col>
      <xdr:colOff>114300</xdr:colOff>
      <xdr:row>41</xdr:row>
      <xdr:rowOff>61861</xdr:rowOff>
    </xdr:to>
    <xdr:sp macro="" textlink="">
      <xdr:nvSpPr>
        <xdr:cNvPr id="588" name="楕円 587">
          <a:extLst>
            <a:ext uri="{FF2B5EF4-FFF2-40B4-BE49-F238E27FC236}">
              <a16:creationId xmlns:a16="http://schemas.microsoft.com/office/drawing/2014/main" id="{FC066913-2C4A-40C5-A3B0-35AE8E6F68ED}"/>
            </a:ext>
          </a:extLst>
        </xdr:cNvPr>
        <xdr:cNvSpPr/>
      </xdr:nvSpPr>
      <xdr:spPr>
        <a:xfrm>
          <a:off x="22110700" y="69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110138</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36B17EEC-2581-41D4-8770-9C0EC9311B8B}"/>
            </a:ext>
          </a:extLst>
        </xdr:cNvPr>
        <xdr:cNvSpPr txBox="1"/>
      </xdr:nvSpPr>
      <xdr:spPr>
        <a:xfrm>
          <a:off x="22199600" y="69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135444</xdr:rowOff>
    </xdr:from>
    <xdr:to>
      <xdr:col>112</xdr:col>
      <xdr:colOff>38100</xdr:colOff>
      <xdr:row>41</xdr:row>
      <xdr:rowOff>65594</xdr:rowOff>
    </xdr:to>
    <xdr:sp macro="" textlink="">
      <xdr:nvSpPr>
        <xdr:cNvPr id="590" name="楕円 589">
          <a:extLst>
            <a:ext uri="{FF2B5EF4-FFF2-40B4-BE49-F238E27FC236}">
              <a16:creationId xmlns:a16="http://schemas.microsoft.com/office/drawing/2014/main" id="{E8469041-F7AE-4F64-A3BE-640AFA1AD789}"/>
            </a:ext>
          </a:extLst>
        </xdr:cNvPr>
        <xdr:cNvSpPr/>
      </xdr:nvSpPr>
      <xdr:spPr>
        <a:xfrm>
          <a:off x="21272500" y="699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11061</xdr:rowOff>
    </xdr:from>
    <xdr:to>
      <xdr:col>116</xdr:col>
      <xdr:colOff>63500</xdr:colOff>
      <xdr:row>41</xdr:row>
      <xdr:rowOff>14794</xdr:rowOff>
    </xdr:to>
    <xdr:cxnSp macro="">
      <xdr:nvCxnSpPr>
        <xdr:cNvPr id="591" name="直線コネクタ 590">
          <a:extLst>
            <a:ext uri="{FF2B5EF4-FFF2-40B4-BE49-F238E27FC236}">
              <a16:creationId xmlns:a16="http://schemas.microsoft.com/office/drawing/2014/main" id="{02EEAA91-60D7-4209-AE03-DCE90D47EA74}"/>
            </a:ext>
          </a:extLst>
        </xdr:cNvPr>
        <xdr:cNvCxnSpPr/>
      </xdr:nvCxnSpPr>
      <xdr:spPr>
        <a:xfrm flipV="1">
          <a:off x="21323300" y="7040511"/>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139075</xdr:rowOff>
    </xdr:from>
    <xdr:to>
      <xdr:col>107</xdr:col>
      <xdr:colOff>101600</xdr:colOff>
      <xdr:row>41</xdr:row>
      <xdr:rowOff>69225</xdr:rowOff>
    </xdr:to>
    <xdr:sp macro="" textlink="">
      <xdr:nvSpPr>
        <xdr:cNvPr id="592" name="楕円 591">
          <a:extLst>
            <a:ext uri="{FF2B5EF4-FFF2-40B4-BE49-F238E27FC236}">
              <a16:creationId xmlns:a16="http://schemas.microsoft.com/office/drawing/2014/main" id="{685E2F01-C7AD-4AA8-B77E-1F568E28465A}"/>
            </a:ext>
          </a:extLst>
        </xdr:cNvPr>
        <xdr:cNvSpPr/>
      </xdr:nvSpPr>
      <xdr:spPr>
        <a:xfrm>
          <a:off x="20383500" y="699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14794</xdr:rowOff>
    </xdr:from>
    <xdr:to>
      <xdr:col>111</xdr:col>
      <xdr:colOff>177800</xdr:colOff>
      <xdr:row>41</xdr:row>
      <xdr:rowOff>18425</xdr:rowOff>
    </xdr:to>
    <xdr:cxnSp macro="">
      <xdr:nvCxnSpPr>
        <xdr:cNvPr id="593" name="直線コネクタ 592">
          <a:extLst>
            <a:ext uri="{FF2B5EF4-FFF2-40B4-BE49-F238E27FC236}">
              <a16:creationId xmlns:a16="http://schemas.microsoft.com/office/drawing/2014/main" id="{A61FE504-47FD-4161-AB25-683954076F6F}"/>
            </a:ext>
          </a:extLst>
        </xdr:cNvPr>
        <xdr:cNvCxnSpPr/>
      </xdr:nvCxnSpPr>
      <xdr:spPr>
        <a:xfrm flipV="1">
          <a:off x="20434300" y="7044244"/>
          <a:ext cx="8890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143430</xdr:rowOff>
    </xdr:from>
    <xdr:to>
      <xdr:col>102</xdr:col>
      <xdr:colOff>165100</xdr:colOff>
      <xdr:row>41</xdr:row>
      <xdr:rowOff>73580</xdr:rowOff>
    </xdr:to>
    <xdr:sp macro="" textlink="">
      <xdr:nvSpPr>
        <xdr:cNvPr id="594" name="楕円 593">
          <a:extLst>
            <a:ext uri="{FF2B5EF4-FFF2-40B4-BE49-F238E27FC236}">
              <a16:creationId xmlns:a16="http://schemas.microsoft.com/office/drawing/2014/main" id="{51DBAE92-BB23-489B-8702-23E1CEC8416C}"/>
            </a:ext>
          </a:extLst>
        </xdr:cNvPr>
        <xdr:cNvSpPr/>
      </xdr:nvSpPr>
      <xdr:spPr>
        <a:xfrm>
          <a:off x="19494500" y="700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18425</xdr:rowOff>
    </xdr:from>
    <xdr:to>
      <xdr:col>107</xdr:col>
      <xdr:colOff>50800</xdr:colOff>
      <xdr:row>41</xdr:row>
      <xdr:rowOff>22780</xdr:rowOff>
    </xdr:to>
    <xdr:cxnSp macro="">
      <xdr:nvCxnSpPr>
        <xdr:cNvPr id="595" name="直線コネクタ 594">
          <a:extLst>
            <a:ext uri="{FF2B5EF4-FFF2-40B4-BE49-F238E27FC236}">
              <a16:creationId xmlns:a16="http://schemas.microsoft.com/office/drawing/2014/main" id="{4607D5F9-8164-429A-AC9F-904AD7E96EB9}"/>
            </a:ext>
          </a:extLst>
        </xdr:cNvPr>
        <xdr:cNvCxnSpPr/>
      </xdr:nvCxnSpPr>
      <xdr:spPr>
        <a:xfrm flipV="1">
          <a:off x="19545300" y="704787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145248</xdr:rowOff>
    </xdr:from>
    <xdr:to>
      <xdr:col>98</xdr:col>
      <xdr:colOff>38100</xdr:colOff>
      <xdr:row>41</xdr:row>
      <xdr:rowOff>75398</xdr:rowOff>
    </xdr:to>
    <xdr:sp macro="" textlink="">
      <xdr:nvSpPr>
        <xdr:cNvPr id="596" name="楕円 595">
          <a:extLst>
            <a:ext uri="{FF2B5EF4-FFF2-40B4-BE49-F238E27FC236}">
              <a16:creationId xmlns:a16="http://schemas.microsoft.com/office/drawing/2014/main" id="{31AECBBC-E345-4A4C-A80A-9E13A1C5CEE5}"/>
            </a:ext>
          </a:extLst>
        </xdr:cNvPr>
        <xdr:cNvSpPr/>
      </xdr:nvSpPr>
      <xdr:spPr>
        <a:xfrm>
          <a:off x="18605500" y="700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22780</xdr:rowOff>
    </xdr:from>
    <xdr:to>
      <xdr:col>102</xdr:col>
      <xdr:colOff>114300</xdr:colOff>
      <xdr:row>41</xdr:row>
      <xdr:rowOff>24598</xdr:rowOff>
    </xdr:to>
    <xdr:cxnSp macro="">
      <xdr:nvCxnSpPr>
        <xdr:cNvPr id="597" name="直線コネクタ 596">
          <a:extLst>
            <a:ext uri="{FF2B5EF4-FFF2-40B4-BE49-F238E27FC236}">
              <a16:creationId xmlns:a16="http://schemas.microsoft.com/office/drawing/2014/main" id="{FEDDE306-F8A4-4671-A916-3E4C6F2D3B80}"/>
            </a:ext>
          </a:extLst>
        </xdr:cNvPr>
        <xdr:cNvCxnSpPr/>
      </xdr:nvCxnSpPr>
      <xdr:spPr>
        <a:xfrm flipV="1">
          <a:off x="18656300" y="7052230"/>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CD7635B1-E200-4D5B-89EA-EB1DAE528BBD}"/>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867F8BDE-B334-446A-9E01-1524B55261FE}"/>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4A377F83-1A0E-423F-B31B-6BC1EDAF09BA}"/>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DEC1E2C2-DA96-46C4-88E0-52E51F9C9D57}"/>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56721</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8183330C-3DE9-4246-A130-ACEA74E6A808}"/>
            </a:ext>
          </a:extLst>
        </xdr:cNvPr>
        <xdr:cNvSpPr txBox="1"/>
      </xdr:nvSpPr>
      <xdr:spPr>
        <a:xfrm>
          <a:off x="21043411" y="708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60352</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DEA865AB-19AD-4A0A-8080-A9B3D6A16448}"/>
            </a:ext>
          </a:extLst>
        </xdr:cNvPr>
        <xdr:cNvSpPr txBox="1"/>
      </xdr:nvSpPr>
      <xdr:spPr>
        <a:xfrm>
          <a:off x="20167111" y="708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64707</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76872097-436B-4226-A647-9FB702D9E4F5}"/>
            </a:ext>
          </a:extLst>
        </xdr:cNvPr>
        <xdr:cNvSpPr txBox="1"/>
      </xdr:nvSpPr>
      <xdr:spPr>
        <a:xfrm>
          <a:off x="19278111" y="70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66525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CBE56784-0031-488F-B259-8683E9B2A8F1}"/>
            </a:ext>
          </a:extLst>
        </xdr:cNvPr>
        <xdr:cNvSpPr txBox="1"/>
      </xdr:nvSpPr>
      <xdr:spPr>
        <a:xfrm>
          <a:off x="18389111" y="7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3752508-D388-4491-ABE5-CBD4C065E7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CDB2B73-6C5D-4ADA-BA0F-72434AC57C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32E1373-3A14-4B39-85EB-A2292F4E1B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B7B8CEF-D166-441D-9270-604C140AD3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D95E16A-9052-4D63-AE40-CAE9A13EF0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1A28D59-CDD0-4C72-A224-9085013E57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B368113-FADE-4A34-B1DD-C1809092C0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D67F90C-A722-472A-A8B7-B4B894C024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5E64CA50-3107-49CB-AA43-DE6186AEA4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C3D2E26-9DED-4815-B241-F99E77FE8E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E6132EC0-236B-4369-96F1-759D013A99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4FF1F0ED-4DC6-4954-852F-5819852E74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9FCF435-5139-44DA-973B-EBFE6659138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B4264FD4-DF8B-4768-9E81-AEF2D4694D3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6CFAB78-B6BF-42F4-8C01-8A242475727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5AA2601-DB33-4EFD-93D7-7050185FEC9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33A34CC-6298-4CD3-A89D-E28512FCB9F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266429F-7931-453E-804A-D283538914C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EECDCFA5-7EBA-49BA-BBC5-5863C5A8436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2337BB39-FD44-4BBF-A6BC-459D22BFBBD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6A90B7AF-801D-470D-8EA1-7239571D5F2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A0A249E-EE48-4785-ADC8-1CF2C9C748C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FC16464C-CB02-4881-8D10-0CB64B247A7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94F763E2-CD90-4683-A34A-D471A3A1FB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E8FD8ADC-B523-4936-8017-A674BD5798A1}"/>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E3E19066-3E09-4869-B6F1-6B6B4CEA5A1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C734FC9-8116-4240-BFFA-90F51A50660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5F80BDA1-8D34-4F3D-BAFC-D97CC66372E4}"/>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9BFF3CDD-D678-444B-9182-20BD3A0E6BD7}"/>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85F7BB4D-00FA-470A-8F3F-A29C1DB4B3AB}"/>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1D97D2A0-54BE-472A-8613-5D3001AAECA8}"/>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7767E37F-6519-4570-97B2-BE23E2E60AD4}"/>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DA2AC79C-E6F1-47E8-A56F-C8F98376A716}"/>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7ACCF9EB-DCFB-4BC6-8470-D7250EA4F249}"/>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AA78603-DB28-472F-946E-C06A266A4962}"/>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DCE8AA3-98BF-43D2-AB54-5B1FCF604A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BCBD32E-81BF-4553-B42E-EEE246D5D4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DB416DF-857F-4CDB-9B61-982301E848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6D34EDD-EEB1-42E5-A11A-77C58B18B5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F4C2F3B-0B11-4F58-8740-45197D4C2B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103505</xdr:rowOff>
    </xdr:from>
    <xdr:to>
      <xdr:col>85</xdr:col>
      <xdr:colOff>177800</xdr:colOff>
      <xdr:row>58</xdr:row>
      <xdr:rowOff>33655</xdr:rowOff>
    </xdr:to>
    <xdr:sp macro="" textlink="">
      <xdr:nvSpPr>
        <xdr:cNvPr id="646" name="楕円 645">
          <a:extLst>
            <a:ext uri="{FF2B5EF4-FFF2-40B4-BE49-F238E27FC236}">
              <a16:creationId xmlns:a16="http://schemas.microsoft.com/office/drawing/2014/main" id="{CA72268C-997F-46E9-9F02-8292C4E07D16}"/>
            </a:ext>
          </a:extLst>
        </xdr:cNvPr>
        <xdr:cNvSpPr/>
      </xdr:nvSpPr>
      <xdr:spPr>
        <a:xfrm>
          <a:off x="162687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126382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28AC3D20-8FDF-409D-A0A3-2B2EF025E3A4}"/>
            </a:ext>
          </a:extLst>
        </xdr:cNvPr>
        <xdr:cNvSpPr txBox="1"/>
      </xdr:nvSpPr>
      <xdr:spPr>
        <a:xfrm>
          <a:off x="16357600"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648" name="楕円 647">
          <a:extLst>
            <a:ext uri="{FF2B5EF4-FFF2-40B4-BE49-F238E27FC236}">
              <a16:creationId xmlns:a16="http://schemas.microsoft.com/office/drawing/2014/main" id="{DF17E61A-05DB-48DE-8FD9-0B063644B399}"/>
            </a:ext>
          </a:extLst>
        </xdr:cNvPr>
        <xdr:cNvSpPr/>
      </xdr:nvSpPr>
      <xdr:spPr>
        <a:xfrm>
          <a:off x="15430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102870</xdr:rowOff>
    </xdr:from>
    <xdr:to>
      <xdr:col>85</xdr:col>
      <xdr:colOff>127000</xdr:colOff>
      <xdr:row>57</xdr:row>
      <xdr:rowOff>154305</xdr:rowOff>
    </xdr:to>
    <xdr:cxnSp macro="">
      <xdr:nvCxnSpPr>
        <xdr:cNvPr id="649" name="直線コネクタ 648">
          <a:extLst>
            <a:ext uri="{FF2B5EF4-FFF2-40B4-BE49-F238E27FC236}">
              <a16:creationId xmlns:a16="http://schemas.microsoft.com/office/drawing/2014/main" id="{86AC59E3-0C89-4529-A87C-F14CFE478931}"/>
            </a:ext>
          </a:extLst>
        </xdr:cNvPr>
        <xdr:cNvCxnSpPr/>
      </xdr:nvCxnSpPr>
      <xdr:spPr>
        <a:xfrm>
          <a:off x="15481300" y="98755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xdr:rowOff>
    </xdr:from>
    <xdr:to>
      <xdr:col>76</xdr:col>
      <xdr:colOff>165100</xdr:colOff>
      <xdr:row>57</xdr:row>
      <xdr:rowOff>102235</xdr:rowOff>
    </xdr:to>
    <xdr:sp macro="" textlink="">
      <xdr:nvSpPr>
        <xdr:cNvPr id="650" name="楕円 649">
          <a:extLst>
            <a:ext uri="{FF2B5EF4-FFF2-40B4-BE49-F238E27FC236}">
              <a16:creationId xmlns:a16="http://schemas.microsoft.com/office/drawing/2014/main" id="{1DD04DB4-04FF-4E07-BF33-AA18A832FE04}"/>
            </a:ext>
          </a:extLst>
        </xdr:cNvPr>
        <xdr:cNvSpPr/>
      </xdr:nvSpPr>
      <xdr:spPr>
        <a:xfrm>
          <a:off x="14541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51435</xdr:rowOff>
    </xdr:from>
    <xdr:to>
      <xdr:col>81</xdr:col>
      <xdr:colOff>50800</xdr:colOff>
      <xdr:row>57</xdr:row>
      <xdr:rowOff>102870</xdr:rowOff>
    </xdr:to>
    <xdr:cxnSp macro="">
      <xdr:nvCxnSpPr>
        <xdr:cNvPr id="651" name="直線コネクタ 650">
          <a:extLst>
            <a:ext uri="{FF2B5EF4-FFF2-40B4-BE49-F238E27FC236}">
              <a16:creationId xmlns:a16="http://schemas.microsoft.com/office/drawing/2014/main" id="{1A416412-642B-4A61-93AC-665D6B0831A8}"/>
            </a:ext>
          </a:extLst>
        </xdr:cNvPr>
        <xdr:cNvCxnSpPr/>
      </xdr:nvCxnSpPr>
      <xdr:spPr>
        <a:xfrm>
          <a:off x="14592300" y="98240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122555</xdr:rowOff>
    </xdr:from>
    <xdr:to>
      <xdr:col>72</xdr:col>
      <xdr:colOff>38100</xdr:colOff>
      <xdr:row>57</xdr:row>
      <xdr:rowOff>52705</xdr:rowOff>
    </xdr:to>
    <xdr:sp macro="" textlink="">
      <xdr:nvSpPr>
        <xdr:cNvPr id="652" name="楕円 651">
          <a:extLst>
            <a:ext uri="{FF2B5EF4-FFF2-40B4-BE49-F238E27FC236}">
              <a16:creationId xmlns:a16="http://schemas.microsoft.com/office/drawing/2014/main" id="{5F5D1BC4-255C-4792-B9BA-1F6F51625FB6}"/>
            </a:ext>
          </a:extLst>
        </xdr:cNvPr>
        <xdr:cNvSpPr/>
      </xdr:nvSpPr>
      <xdr:spPr>
        <a:xfrm>
          <a:off x="13652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xdr:rowOff>
    </xdr:from>
    <xdr:to>
      <xdr:col>76</xdr:col>
      <xdr:colOff>114300</xdr:colOff>
      <xdr:row>57</xdr:row>
      <xdr:rowOff>51435</xdr:rowOff>
    </xdr:to>
    <xdr:cxnSp macro="">
      <xdr:nvCxnSpPr>
        <xdr:cNvPr id="653" name="直線コネクタ 652">
          <a:extLst>
            <a:ext uri="{FF2B5EF4-FFF2-40B4-BE49-F238E27FC236}">
              <a16:creationId xmlns:a16="http://schemas.microsoft.com/office/drawing/2014/main" id="{D077D79F-D18F-47C3-A3CC-852941F18A28}"/>
            </a:ext>
          </a:extLst>
        </xdr:cNvPr>
        <xdr:cNvCxnSpPr/>
      </xdr:nvCxnSpPr>
      <xdr:spPr>
        <a:xfrm>
          <a:off x="13703300" y="97745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71120</xdr:rowOff>
    </xdr:from>
    <xdr:to>
      <xdr:col>67</xdr:col>
      <xdr:colOff>101600</xdr:colOff>
      <xdr:row>57</xdr:row>
      <xdr:rowOff>1270</xdr:rowOff>
    </xdr:to>
    <xdr:sp macro="" textlink="">
      <xdr:nvSpPr>
        <xdr:cNvPr id="654" name="楕円 653">
          <a:extLst>
            <a:ext uri="{FF2B5EF4-FFF2-40B4-BE49-F238E27FC236}">
              <a16:creationId xmlns:a16="http://schemas.microsoft.com/office/drawing/2014/main" id="{0E9B92EB-2328-4536-BA9C-A4AF4741EE29}"/>
            </a:ext>
          </a:extLst>
        </xdr:cNvPr>
        <xdr:cNvSpPr/>
      </xdr:nvSpPr>
      <xdr:spPr>
        <a:xfrm>
          <a:off x="12763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121920</xdr:rowOff>
    </xdr:from>
    <xdr:to>
      <xdr:col>71</xdr:col>
      <xdr:colOff>177800</xdr:colOff>
      <xdr:row>57</xdr:row>
      <xdr:rowOff>1905</xdr:rowOff>
    </xdr:to>
    <xdr:cxnSp macro="">
      <xdr:nvCxnSpPr>
        <xdr:cNvPr id="655" name="直線コネクタ 654">
          <a:extLst>
            <a:ext uri="{FF2B5EF4-FFF2-40B4-BE49-F238E27FC236}">
              <a16:creationId xmlns:a16="http://schemas.microsoft.com/office/drawing/2014/main" id="{FB73A70A-2117-4146-BF37-C894B13EBA82}"/>
            </a:ext>
          </a:extLst>
        </xdr:cNvPr>
        <xdr:cNvCxnSpPr/>
      </xdr:nvCxnSpPr>
      <xdr:spPr>
        <a:xfrm>
          <a:off x="12814300" y="9723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7952C745-8D24-4B54-934B-7BE389A942C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C3BE42C4-636C-4F8C-BF00-923EE2B5CEB8}"/>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197075EA-B7F7-417D-B362-35A38A17128C}"/>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19970579-0E38-465C-B44B-18FDFE21AF80}"/>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170197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AF31638D-D047-4510-B698-CF61F2E05204}"/>
            </a:ext>
          </a:extLst>
        </xdr:cNvPr>
        <xdr:cNvSpPr txBox="1"/>
      </xdr:nvSpPr>
      <xdr:spPr>
        <a:xfrm>
          <a:off x="15266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118762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13F5EE1A-6185-4540-83FB-EC2864A4E93D}"/>
            </a:ext>
          </a:extLst>
        </xdr:cNvPr>
        <xdr:cNvSpPr txBox="1"/>
      </xdr:nvSpPr>
      <xdr:spPr>
        <a:xfrm>
          <a:off x="143897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69232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B32DC797-1F12-48F9-9489-EE900A8FD81A}"/>
            </a:ext>
          </a:extLst>
        </xdr:cNvPr>
        <xdr:cNvSpPr txBox="1"/>
      </xdr:nvSpPr>
      <xdr:spPr>
        <a:xfrm>
          <a:off x="1350074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17797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B76C53D-1E5B-4BC5-ACE2-D03B9EDAEF7A}"/>
            </a:ext>
          </a:extLst>
        </xdr:cNvPr>
        <xdr:cNvSpPr txBox="1"/>
      </xdr:nvSpPr>
      <xdr:spPr>
        <a:xfrm>
          <a:off x="12611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2264857B-6C7F-41DD-A436-93EBA558EF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900C3BE3-CD4B-4C56-B1F4-7642EA646E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D2A5567-485B-4B76-A8C4-55F27C1FB1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64CB032-8C24-4613-AA14-88B246CCDE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262F335-5591-4B09-A931-0216F9C294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567F44E5-ECE2-42E3-A1C3-0591D7EBE4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0F9FE59-8938-4ACA-A4A0-D02FDAAAE7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32AB4FD5-BEB9-443F-80B3-9665ECD1E0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FB0A7202-A8D2-40C5-85C3-FAC960E187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1C778E1C-A0AE-409D-A346-9A5D826F2C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DA4D2C27-B0BC-4693-807F-6BBE553DC7A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AFF972B3-D8EE-419D-80E8-394F14F0FC0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D7C3FAB-810E-4BA7-B81A-B2592B85EDC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24DDC416-830E-4DC4-AA27-7397B670301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7B388339-9EE6-4D72-85BD-39E301ABB16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F16B3FCE-6C66-4728-86C4-97C1DF6461A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6DFED998-0C9C-4E8E-8587-402488A293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15536529-C7F8-4C70-A7F8-C4C16272A26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B8750DBC-470C-4ACB-A646-8F3F5A9F3E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639C95B6-58BF-4D26-A118-FE88481C2B5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E973458-DEE0-4236-A3FF-F407E02A8B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B4C2DBC5-D1A2-4AB4-9AAE-9D44CF2489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3F416FE-AD3E-4FB7-BCAD-CB2E250F2A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152197F4-99C3-4432-BE8C-602A16B196BA}"/>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483E8622-DF7A-4676-8A00-D3A0CB136D8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E57F85B0-6CA1-41D6-BC21-09D0A9F2BE0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CD0BDA9F-8038-4465-B8D1-3D7E2C77B0A2}"/>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5C275EBC-8E76-4781-8E29-4EB15FE9E891}"/>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373C0FD5-07F3-45CF-A73E-EB08C70677BB}"/>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291F14B-E7F9-40B4-8A86-2317D1801A6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F0E1C897-87A8-4C5D-A427-D2CA36732AF2}"/>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9687E2C1-82D2-4A60-9F11-AF0836246CD8}"/>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EEB6B37D-7FDE-4A0E-987C-50EE83AA27D3}"/>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D24750AA-E314-4FD3-8017-BD477BDD329D}"/>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6603746-D4D7-4DCA-823B-CE911501CE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F6898FB-506E-4F36-B6D5-45242130CE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644CFA0-03FE-4E38-BBF9-FCEAFC13D5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C0BC85D-5970-4189-872E-076CD65B51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58F9A5F-49F0-4128-B9FE-57CC01A65E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703" name="楕円 702">
          <a:extLst>
            <a:ext uri="{FF2B5EF4-FFF2-40B4-BE49-F238E27FC236}">
              <a16:creationId xmlns:a16="http://schemas.microsoft.com/office/drawing/2014/main" id="{1599D251-CE92-4175-8614-C7B9275BE8C8}"/>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2D97242-5B92-45F0-9DB0-CCC2E037B820}"/>
            </a:ext>
          </a:extLst>
        </xdr:cNvPr>
        <xdr:cNvSpPr txBox="1"/>
      </xdr:nvSpPr>
      <xdr:spPr>
        <a:xfrm>
          <a:off x="22199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705" name="楕円 704">
          <a:extLst>
            <a:ext uri="{FF2B5EF4-FFF2-40B4-BE49-F238E27FC236}">
              <a16:creationId xmlns:a16="http://schemas.microsoft.com/office/drawing/2014/main" id="{88B459D2-BEE3-4C85-989D-123B1F42CD50}"/>
            </a:ext>
          </a:extLst>
        </xdr:cNvPr>
        <xdr:cNvSpPr/>
      </xdr:nvSpPr>
      <xdr:spPr>
        <a:xfrm>
          <a:off x="21272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129540</xdr:rowOff>
    </xdr:to>
    <xdr:cxnSp macro="">
      <xdr:nvCxnSpPr>
        <xdr:cNvPr id="706" name="直線コネクタ 705">
          <a:extLst>
            <a:ext uri="{FF2B5EF4-FFF2-40B4-BE49-F238E27FC236}">
              <a16:creationId xmlns:a16="http://schemas.microsoft.com/office/drawing/2014/main" id="{E11038FC-9DBA-4C9E-A0F7-9646761A8569}"/>
            </a:ext>
          </a:extLst>
        </xdr:cNvPr>
        <xdr:cNvCxnSpPr/>
      </xdr:nvCxnSpPr>
      <xdr:spPr>
        <a:xfrm flipV="1">
          <a:off x="21323300" y="1075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07" name="楕円 706">
          <a:extLst>
            <a:ext uri="{FF2B5EF4-FFF2-40B4-BE49-F238E27FC236}">
              <a16:creationId xmlns:a16="http://schemas.microsoft.com/office/drawing/2014/main" id="{3467BC35-DB0E-4F8F-8B56-FF75CEA2E58B}"/>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129540</xdr:rowOff>
    </xdr:from>
    <xdr:to>
      <xdr:col>111</xdr:col>
      <xdr:colOff>177800</xdr:colOff>
      <xdr:row>62</xdr:row>
      <xdr:rowOff>133350</xdr:rowOff>
    </xdr:to>
    <xdr:cxnSp macro="">
      <xdr:nvCxnSpPr>
        <xdr:cNvPr id="708" name="直線コネクタ 707">
          <a:extLst>
            <a:ext uri="{FF2B5EF4-FFF2-40B4-BE49-F238E27FC236}">
              <a16:creationId xmlns:a16="http://schemas.microsoft.com/office/drawing/2014/main" id="{D5DBDD50-1325-4C9E-B77B-C0DD1BD4A3C6}"/>
            </a:ext>
          </a:extLst>
        </xdr:cNvPr>
        <xdr:cNvCxnSpPr/>
      </xdr:nvCxnSpPr>
      <xdr:spPr>
        <a:xfrm flipV="1">
          <a:off x="20434300" y="1075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09" name="楕円 708">
          <a:extLst>
            <a:ext uri="{FF2B5EF4-FFF2-40B4-BE49-F238E27FC236}">
              <a16:creationId xmlns:a16="http://schemas.microsoft.com/office/drawing/2014/main" id="{6B669AB8-A416-4DBE-B74C-705D5923FBCB}"/>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140970</xdr:rowOff>
    </xdr:to>
    <xdr:cxnSp macro="">
      <xdr:nvCxnSpPr>
        <xdr:cNvPr id="710" name="直線コネクタ 709">
          <a:extLst>
            <a:ext uri="{FF2B5EF4-FFF2-40B4-BE49-F238E27FC236}">
              <a16:creationId xmlns:a16="http://schemas.microsoft.com/office/drawing/2014/main" id="{8EE857E9-93DF-4483-9253-7E048B15768E}"/>
            </a:ext>
          </a:extLst>
        </xdr:cNvPr>
        <xdr:cNvCxnSpPr/>
      </xdr:nvCxnSpPr>
      <xdr:spPr>
        <a:xfrm flipV="1">
          <a:off x="19545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711" name="楕円 710">
          <a:extLst>
            <a:ext uri="{FF2B5EF4-FFF2-40B4-BE49-F238E27FC236}">
              <a16:creationId xmlns:a16="http://schemas.microsoft.com/office/drawing/2014/main" id="{37B96552-D9CD-4431-B552-6112EACEA361}"/>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140970</xdr:rowOff>
    </xdr:from>
    <xdr:to>
      <xdr:col>102</xdr:col>
      <xdr:colOff>114300</xdr:colOff>
      <xdr:row>62</xdr:row>
      <xdr:rowOff>144780</xdr:rowOff>
    </xdr:to>
    <xdr:cxnSp macro="">
      <xdr:nvCxnSpPr>
        <xdr:cNvPr id="712" name="直線コネクタ 711">
          <a:extLst>
            <a:ext uri="{FF2B5EF4-FFF2-40B4-BE49-F238E27FC236}">
              <a16:creationId xmlns:a16="http://schemas.microsoft.com/office/drawing/2014/main" id="{B9E07B10-C43D-483C-89D2-26F883BB8BE8}"/>
            </a:ext>
          </a:extLst>
        </xdr:cNvPr>
        <xdr:cNvCxnSpPr/>
      </xdr:nvCxnSpPr>
      <xdr:spPr>
        <a:xfrm flipV="1">
          <a:off x="18656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74169710-E3F0-42AE-A62D-8D0F81C0B1FA}"/>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96402DD3-C968-4E40-80E6-B763F915328A}"/>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96526B33-B52E-4F12-B7A3-74CB767715B8}"/>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82D9C786-779B-474E-B7D4-D4E2FFE046B1}"/>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xdr:rowOff>
    </xdr:from>
    <xdr:ext cx="469744" cy="259045"/>
    <xdr:sp macro="" textlink="">
      <xdr:nvSpPr>
        <xdr:cNvPr id="717" name="n_1mainValue【保健センター・保健所】&#10;一人当たり面積">
          <a:extLst>
            <a:ext uri="{FF2B5EF4-FFF2-40B4-BE49-F238E27FC236}">
              <a16:creationId xmlns:a16="http://schemas.microsoft.com/office/drawing/2014/main" id="{A22FD160-09C3-48A5-A7E0-07C6FC36DBC2}"/>
            </a:ext>
          </a:extLst>
        </xdr:cNvPr>
        <xdr:cNvSpPr txBox="1"/>
      </xdr:nvSpPr>
      <xdr:spPr>
        <a:xfrm>
          <a:off x="210757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718" name="n_2mainValue【保健センター・保健所】&#10;一人当たり面積">
          <a:extLst>
            <a:ext uri="{FF2B5EF4-FFF2-40B4-BE49-F238E27FC236}">
              <a16:creationId xmlns:a16="http://schemas.microsoft.com/office/drawing/2014/main" id="{3169ADAB-5877-47A5-8117-53EC69953BF2}"/>
            </a:ext>
          </a:extLst>
        </xdr:cNvPr>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719" name="n_3mainValue【保健センター・保健所】&#10;一人当たり面積">
          <a:extLst>
            <a:ext uri="{FF2B5EF4-FFF2-40B4-BE49-F238E27FC236}">
              <a16:creationId xmlns:a16="http://schemas.microsoft.com/office/drawing/2014/main" id="{362FC827-DAFD-4994-939C-872671267DE0}"/>
            </a:ext>
          </a:extLst>
        </xdr:cNvPr>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20" name="n_4mainValue【保健センター・保健所】&#10;一人当たり面積">
          <a:extLst>
            <a:ext uri="{FF2B5EF4-FFF2-40B4-BE49-F238E27FC236}">
              <a16:creationId xmlns:a16="http://schemas.microsoft.com/office/drawing/2014/main" id="{883CCA5F-CF86-4A03-8378-DE1F9C72AF29}"/>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CD1DDDE3-2AFE-4E79-A7C7-DF4CDD1EFA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73BA5DE8-2F80-4BE1-8D05-5033F18CCA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512B34A2-460D-4F61-85E1-B832A99EA7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E5DD4963-446F-463B-865D-F97BABBBEC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832102A1-EFFF-4224-A131-C160BD4FB8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746687E-3886-4741-B6AF-4FE7E0F2E9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CE1B5006-163D-428B-B840-9473B2648D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7E08197D-0742-40EB-AD07-1BCC834D83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8B5958E1-4356-48E2-B5CB-AAA5A6B640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6FC272F7-495E-4317-B307-03F09C242D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FD34E1DB-D9E0-4698-A329-F906866B3C1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AD8918C7-4F47-4CE6-99E0-09606D5CBCC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518723D-EFE4-49AD-9BAB-447218B6533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CF3DC02A-C272-4307-A8AF-6D447CB814C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40052341-9CDF-4C52-A3E9-215A03A307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F574C518-450A-4937-A2B4-6D0750A54E3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5B9178C5-D9FA-4D9B-8086-DF8EAC6734C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26A5ED-61FB-4741-859B-EFC403834D3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837B9795-135F-4ABF-A593-FE444D3084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C3460377-2B88-4F60-9AD7-FD59825B6DB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2A8D03C8-E54D-4C7C-B15C-E535D4E7F5F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D120DFCB-4B87-49D4-BA97-4AEB277426B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D10AAEA0-BE31-4C9E-B3DA-A8305746B53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A757525C-CE18-4F3F-A1B6-D3541F6821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743BE1FD-B8D3-4214-BE21-18112F7B8E5D}"/>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BD408683-76C9-4A21-86BE-3B6F7805090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E8E6404A-8C19-4435-B241-2445150E774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B76C1DD1-C614-4477-8BA6-E148D5CC8C9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47CD2581-7811-487A-BCE9-4E867391DDD9}"/>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FE6EBCFF-B814-4F8C-A57C-6BDD7852CD23}"/>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239BF137-8249-4710-95F4-DFF2D36C8AFA}"/>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5C4380D9-AEE7-417B-8098-0AB5E95D25E2}"/>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6A64223E-A766-49D9-B6DA-AEE6593D2121}"/>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68E281C0-0BA5-4407-92B6-3554AA3195D9}"/>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2686AB46-C578-4C16-BB1A-56205C324694}"/>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A7F3C62-080D-481D-82B3-449DE11EA1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D7B0FD2-91D6-4EF1-9FDC-881D11C6DD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9E533B2-C0A7-4562-A31A-5822065673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97643ED-4852-4177-94A2-1DB4DE5A89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D877B03-9498-465A-B248-FA3DDD5B30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761" name="楕円 760">
          <a:extLst>
            <a:ext uri="{FF2B5EF4-FFF2-40B4-BE49-F238E27FC236}">
              <a16:creationId xmlns:a16="http://schemas.microsoft.com/office/drawing/2014/main" id="{8F0A829E-535D-41BD-B8E0-48CCACC7B590}"/>
            </a:ext>
          </a:extLst>
        </xdr:cNvPr>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F216FD7D-A0A9-4632-9569-BE0B20BD0458}"/>
            </a:ext>
          </a:extLst>
        </xdr:cNvPr>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42545</xdr:rowOff>
    </xdr:from>
    <xdr:to>
      <xdr:col>81</xdr:col>
      <xdr:colOff>101600</xdr:colOff>
      <xdr:row>82</xdr:row>
      <xdr:rowOff>144145</xdr:rowOff>
    </xdr:to>
    <xdr:sp macro="" textlink="">
      <xdr:nvSpPr>
        <xdr:cNvPr id="763" name="楕円 762">
          <a:extLst>
            <a:ext uri="{FF2B5EF4-FFF2-40B4-BE49-F238E27FC236}">
              <a16:creationId xmlns:a16="http://schemas.microsoft.com/office/drawing/2014/main" id="{43349074-1013-48CF-9E39-133AD0F7A08E}"/>
            </a:ext>
          </a:extLst>
        </xdr:cNvPr>
        <xdr:cNvSpPr/>
      </xdr:nvSpPr>
      <xdr:spPr>
        <a:xfrm>
          <a:off x="15430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93345</xdr:rowOff>
    </xdr:from>
    <xdr:to>
      <xdr:col>85</xdr:col>
      <xdr:colOff>127000</xdr:colOff>
      <xdr:row>82</xdr:row>
      <xdr:rowOff>135255</xdr:rowOff>
    </xdr:to>
    <xdr:cxnSp macro="">
      <xdr:nvCxnSpPr>
        <xdr:cNvPr id="764" name="直線コネクタ 763">
          <a:extLst>
            <a:ext uri="{FF2B5EF4-FFF2-40B4-BE49-F238E27FC236}">
              <a16:creationId xmlns:a16="http://schemas.microsoft.com/office/drawing/2014/main" id="{C91F39F6-CE19-499E-8E75-9BE1EED2FC51}"/>
            </a:ext>
          </a:extLst>
        </xdr:cNvPr>
        <xdr:cNvCxnSpPr/>
      </xdr:nvCxnSpPr>
      <xdr:spPr>
        <a:xfrm>
          <a:off x="15481300" y="141522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765" name="楕円 764">
          <a:extLst>
            <a:ext uri="{FF2B5EF4-FFF2-40B4-BE49-F238E27FC236}">
              <a16:creationId xmlns:a16="http://schemas.microsoft.com/office/drawing/2014/main" id="{E559C734-3DD4-450F-A486-937896B9B9A6}"/>
            </a:ext>
          </a:extLst>
        </xdr:cNvPr>
        <xdr:cNvSpPr/>
      </xdr:nvSpPr>
      <xdr:spPr>
        <a:xfrm>
          <a:off x="14541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93345</xdr:rowOff>
    </xdr:to>
    <xdr:cxnSp macro="">
      <xdr:nvCxnSpPr>
        <xdr:cNvPr id="766" name="直線コネクタ 765">
          <a:extLst>
            <a:ext uri="{FF2B5EF4-FFF2-40B4-BE49-F238E27FC236}">
              <a16:creationId xmlns:a16="http://schemas.microsoft.com/office/drawing/2014/main" id="{5A99B881-EC5C-434D-B8CC-5F9F072EB480}"/>
            </a:ext>
          </a:extLst>
        </xdr:cNvPr>
        <xdr:cNvCxnSpPr/>
      </xdr:nvCxnSpPr>
      <xdr:spPr>
        <a:xfrm>
          <a:off x="14592300" y="140989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103505</xdr:rowOff>
    </xdr:from>
    <xdr:to>
      <xdr:col>72</xdr:col>
      <xdr:colOff>38100</xdr:colOff>
      <xdr:row>82</xdr:row>
      <xdr:rowOff>33655</xdr:rowOff>
    </xdr:to>
    <xdr:sp macro="" textlink="">
      <xdr:nvSpPr>
        <xdr:cNvPr id="767" name="楕円 766">
          <a:extLst>
            <a:ext uri="{FF2B5EF4-FFF2-40B4-BE49-F238E27FC236}">
              <a16:creationId xmlns:a16="http://schemas.microsoft.com/office/drawing/2014/main" id="{2253CD44-A571-4800-BC12-A7D8FB31A516}"/>
            </a:ext>
          </a:extLst>
        </xdr:cNvPr>
        <xdr:cNvSpPr/>
      </xdr:nvSpPr>
      <xdr:spPr>
        <a:xfrm>
          <a:off x="13652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154305</xdr:rowOff>
    </xdr:from>
    <xdr:to>
      <xdr:col>76</xdr:col>
      <xdr:colOff>114300</xdr:colOff>
      <xdr:row>82</xdr:row>
      <xdr:rowOff>40005</xdr:rowOff>
    </xdr:to>
    <xdr:cxnSp macro="">
      <xdr:nvCxnSpPr>
        <xdr:cNvPr id="768" name="直線コネクタ 767">
          <a:extLst>
            <a:ext uri="{FF2B5EF4-FFF2-40B4-BE49-F238E27FC236}">
              <a16:creationId xmlns:a16="http://schemas.microsoft.com/office/drawing/2014/main" id="{A80BADB5-5CE6-4ED0-8A02-E1C646BCE887}"/>
            </a:ext>
          </a:extLst>
        </xdr:cNvPr>
        <xdr:cNvCxnSpPr/>
      </xdr:nvCxnSpPr>
      <xdr:spPr>
        <a:xfrm>
          <a:off x="13703300" y="140417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57786</xdr:rowOff>
    </xdr:from>
    <xdr:to>
      <xdr:col>67</xdr:col>
      <xdr:colOff>101600</xdr:colOff>
      <xdr:row>81</xdr:row>
      <xdr:rowOff>159386</xdr:rowOff>
    </xdr:to>
    <xdr:sp macro="" textlink="">
      <xdr:nvSpPr>
        <xdr:cNvPr id="769" name="楕円 768">
          <a:extLst>
            <a:ext uri="{FF2B5EF4-FFF2-40B4-BE49-F238E27FC236}">
              <a16:creationId xmlns:a16="http://schemas.microsoft.com/office/drawing/2014/main" id="{D74F8911-2870-4265-A415-9FD79C023867}"/>
            </a:ext>
          </a:extLst>
        </xdr:cNvPr>
        <xdr:cNvSpPr/>
      </xdr:nvSpPr>
      <xdr:spPr>
        <a:xfrm>
          <a:off x="12763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108586</xdr:rowOff>
    </xdr:from>
    <xdr:to>
      <xdr:col>71</xdr:col>
      <xdr:colOff>177800</xdr:colOff>
      <xdr:row>81</xdr:row>
      <xdr:rowOff>154305</xdr:rowOff>
    </xdr:to>
    <xdr:cxnSp macro="">
      <xdr:nvCxnSpPr>
        <xdr:cNvPr id="770" name="直線コネクタ 769">
          <a:extLst>
            <a:ext uri="{FF2B5EF4-FFF2-40B4-BE49-F238E27FC236}">
              <a16:creationId xmlns:a16="http://schemas.microsoft.com/office/drawing/2014/main" id="{F8D23511-040B-4A5C-99BA-F2202FAF7BD9}"/>
            </a:ext>
          </a:extLst>
        </xdr:cNvPr>
        <xdr:cNvCxnSpPr/>
      </xdr:nvCxnSpPr>
      <xdr:spPr>
        <a:xfrm>
          <a:off x="12814300" y="13996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332DC221-8BC2-4696-B8B2-70B092038CDF}"/>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82BCF447-C265-43E0-9FF0-65CEF6466FFB}"/>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FF068E22-AD8C-4A8D-98E9-2EB696AF519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002547A7-588F-4D65-9C44-1E1701C059D2}"/>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135272</xdr:rowOff>
    </xdr:from>
    <xdr:ext cx="405111" cy="259045"/>
    <xdr:sp macro="" textlink="">
      <xdr:nvSpPr>
        <xdr:cNvPr id="775" name="n_1mainValue【消防施設】&#10;有形固定資産減価償却率">
          <a:extLst>
            <a:ext uri="{FF2B5EF4-FFF2-40B4-BE49-F238E27FC236}">
              <a16:creationId xmlns:a16="http://schemas.microsoft.com/office/drawing/2014/main" id="{D0E85EFD-E592-49F9-BE69-8268D15F501B}"/>
            </a:ext>
          </a:extLst>
        </xdr:cNvPr>
        <xdr:cNvSpPr txBox="1"/>
      </xdr:nvSpPr>
      <xdr:spPr>
        <a:xfrm>
          <a:off x="15266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107332</xdr:rowOff>
    </xdr:from>
    <xdr:ext cx="405111" cy="259045"/>
    <xdr:sp macro="" textlink="">
      <xdr:nvSpPr>
        <xdr:cNvPr id="776" name="n_2mainValue【消防施設】&#10;有形固定資産減価償却率">
          <a:extLst>
            <a:ext uri="{FF2B5EF4-FFF2-40B4-BE49-F238E27FC236}">
              <a16:creationId xmlns:a16="http://schemas.microsoft.com/office/drawing/2014/main" id="{9EDA84DB-F0CE-4113-B390-3BA49F7916E7}"/>
            </a:ext>
          </a:extLst>
        </xdr:cNvPr>
        <xdr:cNvSpPr txBox="1"/>
      </xdr:nvSpPr>
      <xdr:spPr>
        <a:xfrm>
          <a:off x="14389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50182</xdr:rowOff>
    </xdr:from>
    <xdr:ext cx="405111" cy="259045"/>
    <xdr:sp macro="" textlink="">
      <xdr:nvSpPr>
        <xdr:cNvPr id="777" name="n_3mainValue【消防施設】&#10;有形固定資産減価償却率">
          <a:extLst>
            <a:ext uri="{FF2B5EF4-FFF2-40B4-BE49-F238E27FC236}">
              <a16:creationId xmlns:a16="http://schemas.microsoft.com/office/drawing/2014/main" id="{997ECB29-20B4-44A0-813C-6B5D8DF2A486}"/>
            </a:ext>
          </a:extLst>
        </xdr:cNvPr>
        <xdr:cNvSpPr txBox="1"/>
      </xdr:nvSpPr>
      <xdr:spPr>
        <a:xfrm>
          <a:off x="13500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8" name="n_4mainValue【消防施設】&#10;有形固定資産減価償却率">
          <a:extLst>
            <a:ext uri="{FF2B5EF4-FFF2-40B4-BE49-F238E27FC236}">
              <a16:creationId xmlns:a16="http://schemas.microsoft.com/office/drawing/2014/main" id="{B5535779-D21D-4388-A5B8-EA9F036BDE9A}"/>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8AF1F9D-E44A-46F9-BE2F-6F960FE2D1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ABAB506A-E6DF-4AC7-AF5C-89DC46165F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BDC158F5-C482-41D8-BF86-EA1A0712A0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59B1A436-E947-4006-92C1-580453B1E2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421A0DED-70E1-47AB-8531-1176B2F919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A9E12189-2E90-4ACB-9908-F73BB673F5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51E2F4F1-C0F4-4408-AFBC-C40AEC4786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29847E2-58BE-441F-BB20-85D388D568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159E8934-3D79-40C6-9302-2CFCC3F1ED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A28F50F3-38D7-4B17-BB0C-F447884FFB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1968D2C2-7D79-459C-85CE-AC4A0E7C7E4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A9393741-9094-4A0E-B347-974146E4FC8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9CB1FD34-59E5-4294-9A26-7780B29597B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68005BFE-F947-4654-88C2-2204532026F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FC26C03-2172-4972-98A9-2685B142590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2EB3D288-4B02-42A1-A2BD-0ABCCDD57CF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FF4449A-0794-4A8B-837D-2C87B0C0E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7593E495-8364-4622-ABE5-E68CBAFC226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307B8D82-2956-4321-9B13-5F0EFF5345E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1AF6C107-7E95-4D3A-B7F6-3F3CB7B2D78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26C290B8-FF04-45AF-A9FA-2E9D4F7D67E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13B39F0F-C1D4-444B-9AEE-9B9D8E6867F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F57FE44-F33C-41CD-AE57-0D1CF07AEC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F35B3DC-F8F9-45D3-B6F7-C48AFD790F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BF12F44-646D-4EB1-854A-34130073749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F3FE932-AF4F-4A0F-8557-8331E86DD487}"/>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37D14FF2-1146-40EE-A448-106E7B4C7817}"/>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2922023B-41A3-4D58-8710-C554BD50E2CE}"/>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3349B467-1823-42CC-BA20-1B4F94B802B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207A0468-5271-4416-A8EF-BA76EBF24B2F}"/>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C6D6F88D-B7DC-43E0-BF96-4037E7060F36}"/>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DC5A92CE-4A0C-482A-931B-69F8D05C890D}"/>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D38E6829-DD73-436F-9455-CAE5B8FF0B64}"/>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D4C1CCBB-6B91-4D08-88AB-1E53B30B8916}"/>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32EB9C45-2995-4437-8EB7-15E770CABBFA}"/>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C94F44A7-3334-4EFF-96E7-4E7FA8A461F5}"/>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D17E3C5-327D-4EAA-99E6-C28B447A53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D6B770F-5CDA-4D32-92D5-4E8F427834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8A19E8B-2455-44EA-A8DE-A710EB1392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B4C4D0A-C50C-4604-BB83-BA5B8CDC20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BD86448-EEBF-4869-B99E-B9534A6CE4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363</xdr:rowOff>
    </xdr:from>
    <xdr:to>
      <xdr:col>116</xdr:col>
      <xdr:colOff>114300</xdr:colOff>
      <xdr:row>85</xdr:row>
      <xdr:rowOff>101963</xdr:rowOff>
    </xdr:to>
    <xdr:sp macro="" textlink="">
      <xdr:nvSpPr>
        <xdr:cNvPr id="820" name="楕円 819">
          <a:extLst>
            <a:ext uri="{FF2B5EF4-FFF2-40B4-BE49-F238E27FC236}">
              <a16:creationId xmlns:a16="http://schemas.microsoft.com/office/drawing/2014/main" id="{8B33C5AE-5475-4E2B-8B36-A8D72EAAE443}"/>
            </a:ext>
          </a:extLst>
        </xdr:cNvPr>
        <xdr:cNvSpPr/>
      </xdr:nvSpPr>
      <xdr:spPr>
        <a:xfrm>
          <a:off x="221107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23240</xdr:rowOff>
    </xdr:from>
    <xdr:ext cx="469744" cy="259045"/>
    <xdr:sp macro="" textlink="">
      <xdr:nvSpPr>
        <xdr:cNvPr id="821" name="【消防施設】&#10;一人当たり面積該当値テキスト">
          <a:extLst>
            <a:ext uri="{FF2B5EF4-FFF2-40B4-BE49-F238E27FC236}">
              <a16:creationId xmlns:a16="http://schemas.microsoft.com/office/drawing/2014/main" id="{9BFDFFD1-D1E7-4961-840B-037C3D0E1405}"/>
            </a:ext>
          </a:extLst>
        </xdr:cNvPr>
        <xdr:cNvSpPr txBox="1"/>
      </xdr:nvSpPr>
      <xdr:spPr>
        <a:xfrm>
          <a:off x="22199600" y="1442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1995</xdr:rowOff>
    </xdr:from>
    <xdr:to>
      <xdr:col>112</xdr:col>
      <xdr:colOff>38100</xdr:colOff>
      <xdr:row>85</xdr:row>
      <xdr:rowOff>103595</xdr:rowOff>
    </xdr:to>
    <xdr:sp macro="" textlink="">
      <xdr:nvSpPr>
        <xdr:cNvPr id="822" name="楕円 821">
          <a:extLst>
            <a:ext uri="{FF2B5EF4-FFF2-40B4-BE49-F238E27FC236}">
              <a16:creationId xmlns:a16="http://schemas.microsoft.com/office/drawing/2014/main" id="{5179776F-1637-456C-B9A1-64EE428CF35A}"/>
            </a:ext>
          </a:extLst>
        </xdr:cNvPr>
        <xdr:cNvSpPr/>
      </xdr:nvSpPr>
      <xdr:spPr>
        <a:xfrm>
          <a:off x="21272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51163</xdr:rowOff>
    </xdr:from>
    <xdr:to>
      <xdr:col>116</xdr:col>
      <xdr:colOff>63500</xdr:colOff>
      <xdr:row>85</xdr:row>
      <xdr:rowOff>52795</xdr:rowOff>
    </xdr:to>
    <xdr:cxnSp macro="">
      <xdr:nvCxnSpPr>
        <xdr:cNvPr id="823" name="直線コネクタ 822">
          <a:extLst>
            <a:ext uri="{FF2B5EF4-FFF2-40B4-BE49-F238E27FC236}">
              <a16:creationId xmlns:a16="http://schemas.microsoft.com/office/drawing/2014/main" id="{5924A26A-4566-4A43-A012-C86D35FC4617}"/>
            </a:ext>
          </a:extLst>
        </xdr:cNvPr>
        <xdr:cNvCxnSpPr/>
      </xdr:nvCxnSpPr>
      <xdr:spPr>
        <a:xfrm flipV="1">
          <a:off x="21323300" y="1462441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3629</xdr:rowOff>
    </xdr:from>
    <xdr:to>
      <xdr:col>107</xdr:col>
      <xdr:colOff>101600</xdr:colOff>
      <xdr:row>85</xdr:row>
      <xdr:rowOff>105229</xdr:rowOff>
    </xdr:to>
    <xdr:sp macro="" textlink="">
      <xdr:nvSpPr>
        <xdr:cNvPr id="824" name="楕円 823">
          <a:extLst>
            <a:ext uri="{FF2B5EF4-FFF2-40B4-BE49-F238E27FC236}">
              <a16:creationId xmlns:a16="http://schemas.microsoft.com/office/drawing/2014/main" id="{FED1DEBE-1B97-4033-8E50-2DF7A65B2E11}"/>
            </a:ext>
          </a:extLst>
        </xdr:cNvPr>
        <xdr:cNvSpPr/>
      </xdr:nvSpPr>
      <xdr:spPr>
        <a:xfrm>
          <a:off x="20383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52795</xdr:rowOff>
    </xdr:from>
    <xdr:to>
      <xdr:col>111</xdr:col>
      <xdr:colOff>177800</xdr:colOff>
      <xdr:row>85</xdr:row>
      <xdr:rowOff>54429</xdr:rowOff>
    </xdr:to>
    <xdr:cxnSp macro="">
      <xdr:nvCxnSpPr>
        <xdr:cNvPr id="825" name="直線コネクタ 824">
          <a:extLst>
            <a:ext uri="{FF2B5EF4-FFF2-40B4-BE49-F238E27FC236}">
              <a16:creationId xmlns:a16="http://schemas.microsoft.com/office/drawing/2014/main" id="{8DF69ACC-963B-4293-904C-3B42D3E2AEEF}"/>
            </a:ext>
          </a:extLst>
        </xdr:cNvPr>
        <xdr:cNvCxnSpPr/>
      </xdr:nvCxnSpPr>
      <xdr:spPr>
        <a:xfrm flipV="1">
          <a:off x="20434300" y="146260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26" name="楕円 825">
          <a:extLst>
            <a:ext uri="{FF2B5EF4-FFF2-40B4-BE49-F238E27FC236}">
              <a16:creationId xmlns:a16="http://schemas.microsoft.com/office/drawing/2014/main" id="{F7571E6D-4283-4501-B36A-0CB34D184CCC}"/>
            </a:ext>
          </a:extLst>
        </xdr:cNvPr>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54429</xdr:rowOff>
    </xdr:from>
    <xdr:to>
      <xdr:col>107</xdr:col>
      <xdr:colOff>50800</xdr:colOff>
      <xdr:row>85</xdr:row>
      <xdr:rowOff>60961</xdr:rowOff>
    </xdr:to>
    <xdr:cxnSp macro="">
      <xdr:nvCxnSpPr>
        <xdr:cNvPr id="827" name="直線コネクタ 826">
          <a:extLst>
            <a:ext uri="{FF2B5EF4-FFF2-40B4-BE49-F238E27FC236}">
              <a16:creationId xmlns:a16="http://schemas.microsoft.com/office/drawing/2014/main" id="{2A6E97E9-DFBD-4962-A73B-25CCFC9814A8}"/>
            </a:ext>
          </a:extLst>
        </xdr:cNvPr>
        <xdr:cNvCxnSpPr/>
      </xdr:nvCxnSpPr>
      <xdr:spPr>
        <a:xfrm flipV="1">
          <a:off x="19545300" y="1462767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13426</xdr:rowOff>
    </xdr:from>
    <xdr:to>
      <xdr:col>98</xdr:col>
      <xdr:colOff>38100</xdr:colOff>
      <xdr:row>85</xdr:row>
      <xdr:rowOff>115026</xdr:rowOff>
    </xdr:to>
    <xdr:sp macro="" textlink="">
      <xdr:nvSpPr>
        <xdr:cNvPr id="828" name="楕円 827">
          <a:extLst>
            <a:ext uri="{FF2B5EF4-FFF2-40B4-BE49-F238E27FC236}">
              <a16:creationId xmlns:a16="http://schemas.microsoft.com/office/drawing/2014/main" id="{270EB967-764A-49D7-8C0B-A7C1F4ABE1F1}"/>
            </a:ext>
          </a:extLst>
        </xdr:cNvPr>
        <xdr:cNvSpPr/>
      </xdr:nvSpPr>
      <xdr:spPr>
        <a:xfrm>
          <a:off x="18605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64226</xdr:rowOff>
    </xdr:to>
    <xdr:cxnSp macro="">
      <xdr:nvCxnSpPr>
        <xdr:cNvPr id="829" name="直線コネクタ 828">
          <a:extLst>
            <a:ext uri="{FF2B5EF4-FFF2-40B4-BE49-F238E27FC236}">
              <a16:creationId xmlns:a16="http://schemas.microsoft.com/office/drawing/2014/main" id="{D2AD56F8-CDC0-4434-9E51-54AAF032096A}"/>
            </a:ext>
          </a:extLst>
        </xdr:cNvPr>
        <xdr:cNvCxnSpPr/>
      </xdr:nvCxnSpPr>
      <xdr:spPr>
        <a:xfrm flipV="1">
          <a:off x="18656300" y="146342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DF42DF3E-A7EC-437D-A4B2-1182109EE9A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7EE838EA-B07F-4F25-B08D-BB63F0505D41}"/>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45AEDA96-C560-4EBB-8878-03BA2B581FDE}"/>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46FD6985-459F-4A4E-8B70-987EE82FC697}"/>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120122</xdr:rowOff>
    </xdr:from>
    <xdr:ext cx="469744" cy="259045"/>
    <xdr:sp macro="" textlink="">
      <xdr:nvSpPr>
        <xdr:cNvPr id="834" name="n_1mainValue【消防施設】&#10;一人当たり面積">
          <a:extLst>
            <a:ext uri="{FF2B5EF4-FFF2-40B4-BE49-F238E27FC236}">
              <a16:creationId xmlns:a16="http://schemas.microsoft.com/office/drawing/2014/main" id="{83D7F195-80DF-49EB-AEC1-71B5EF381BDA}"/>
            </a:ext>
          </a:extLst>
        </xdr:cNvPr>
        <xdr:cNvSpPr txBox="1"/>
      </xdr:nvSpPr>
      <xdr:spPr>
        <a:xfrm>
          <a:off x="21075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121756</xdr:rowOff>
    </xdr:from>
    <xdr:ext cx="469744" cy="259045"/>
    <xdr:sp macro="" textlink="">
      <xdr:nvSpPr>
        <xdr:cNvPr id="835" name="n_2mainValue【消防施設】&#10;一人当たり面積">
          <a:extLst>
            <a:ext uri="{FF2B5EF4-FFF2-40B4-BE49-F238E27FC236}">
              <a16:creationId xmlns:a16="http://schemas.microsoft.com/office/drawing/2014/main" id="{27A8B96E-5077-4762-AEFF-8A3924C9E4AB}"/>
            </a:ext>
          </a:extLst>
        </xdr:cNvPr>
        <xdr:cNvSpPr txBox="1"/>
      </xdr:nvSpPr>
      <xdr:spPr>
        <a:xfrm>
          <a:off x="20199427" y="1435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6" name="n_3mainValue【消防施設】&#10;一人当たり面積">
          <a:extLst>
            <a:ext uri="{FF2B5EF4-FFF2-40B4-BE49-F238E27FC236}">
              <a16:creationId xmlns:a16="http://schemas.microsoft.com/office/drawing/2014/main" id="{8FACAD75-4289-4A0E-99A2-48428EEDAEB2}"/>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131553</xdr:rowOff>
    </xdr:from>
    <xdr:ext cx="469744" cy="259045"/>
    <xdr:sp macro="" textlink="">
      <xdr:nvSpPr>
        <xdr:cNvPr id="837" name="n_4mainValue【消防施設】&#10;一人当たり面積">
          <a:extLst>
            <a:ext uri="{FF2B5EF4-FFF2-40B4-BE49-F238E27FC236}">
              <a16:creationId xmlns:a16="http://schemas.microsoft.com/office/drawing/2014/main" id="{43C5239C-56DF-4E1B-8888-B516B6B83B54}"/>
            </a:ext>
          </a:extLst>
        </xdr:cNvPr>
        <xdr:cNvSpPr txBox="1"/>
      </xdr:nvSpPr>
      <xdr:spPr>
        <a:xfrm>
          <a:off x="18421427" y="143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874848CB-B0FC-4282-9A30-67A4F57088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2E6FF35-01AA-49D6-90CA-EA9AA7E858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20E5F4D4-BD23-4735-92C7-E0D7295A07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631E1C2F-F599-454B-864F-DED167CEBC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496A4F46-F2EE-425C-A3F2-16D1A366A0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72BB459-3306-4AFB-9890-B4825C402E1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54B542B-811E-4A53-9AA8-FA26643058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E7EDAEF-2C2E-4A43-8921-50085FC896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1164D7BF-2FC5-4DE0-AC69-11B4F0C156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A57AAD21-B284-48B8-B0AE-DBBA4D715B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DC65A875-0825-43C8-BADE-7EA05F6649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6EC33C96-A169-4FE8-822C-8E77FBA20F8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3B6A85D-F894-4CBD-AFA5-5520C20A241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BF236B94-544C-4512-97E8-3CF75029174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29D69DD7-6F1D-40AB-B853-14B560DC264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8F99A261-9A65-4B9D-AF6C-B6CC7AC984D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1ACCDFE1-0B8A-4D2E-AF79-6CE7F9960A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85E56B52-3004-4693-8AA0-BC30E86E121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3B7E350-0F9E-4BEF-A2BB-F40A75951CA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F9F720B7-D0F5-47A4-92F3-1258F80128A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68DF7F31-5D1C-4EF3-B254-2350D7845F8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3CFD276F-306B-4F67-994C-CD3147474E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D311249A-2048-486E-98FD-E82984484E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1082C2A2-CCD8-4965-A3FB-6E171611F61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684E85ED-DB3F-4497-8B31-EDFC3E06F49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9BD62482-045C-4B0B-9AFA-A5DB7727676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EEEAAD11-C51F-4AE1-938F-B29AB605BF5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FBD0C973-9DBF-4578-886B-34DAB3A9D98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64271EDA-0347-4F18-BC40-5682CDFE3087}"/>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D8D775FF-5384-492D-AC9B-0A050AB190A3}"/>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A5EE9C27-307E-4E3B-83EF-2743E61437E4}"/>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728ACD85-14CA-4BEA-BE29-895A6BF32B61}"/>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ECB384EA-9697-43CA-851B-853C77DB1D5E}"/>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AF68EB5D-9129-41ED-B571-77D3F4297A31}"/>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CDC41EA-F2C3-4CE8-B3FA-4490DDD2C0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F0F1E8D-AE8E-46BE-857E-1AA70A56131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7BAE9A5-8867-4409-8A51-ACE2434304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1FC5B1A-0E16-434A-B55F-C3E0C7D063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04571CE-7908-4E6D-BA0B-B1D7C0C460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5080</xdr:rowOff>
    </xdr:from>
    <xdr:to>
      <xdr:col>85</xdr:col>
      <xdr:colOff>177800</xdr:colOff>
      <xdr:row>103</xdr:row>
      <xdr:rowOff>106680</xdr:rowOff>
    </xdr:to>
    <xdr:sp macro="" textlink="">
      <xdr:nvSpPr>
        <xdr:cNvPr id="877" name="楕円 876">
          <a:extLst>
            <a:ext uri="{FF2B5EF4-FFF2-40B4-BE49-F238E27FC236}">
              <a16:creationId xmlns:a16="http://schemas.microsoft.com/office/drawing/2014/main" id="{EBABCC5B-CA99-4431-806C-64D9CDE69C21}"/>
            </a:ext>
          </a:extLst>
        </xdr:cNvPr>
        <xdr:cNvSpPr/>
      </xdr:nvSpPr>
      <xdr:spPr>
        <a:xfrm>
          <a:off x="162687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27957</xdr:rowOff>
    </xdr:from>
    <xdr:ext cx="405111" cy="259045"/>
    <xdr:sp macro="" textlink="">
      <xdr:nvSpPr>
        <xdr:cNvPr id="878" name="【庁舎】&#10;有形固定資産減価償却率該当値テキスト">
          <a:extLst>
            <a:ext uri="{FF2B5EF4-FFF2-40B4-BE49-F238E27FC236}">
              <a16:creationId xmlns:a16="http://schemas.microsoft.com/office/drawing/2014/main" id="{77205D84-56DF-4EDB-8A52-54920F4035FA}"/>
            </a:ext>
          </a:extLst>
        </xdr:cNvPr>
        <xdr:cNvSpPr txBox="1"/>
      </xdr:nvSpPr>
      <xdr:spPr>
        <a:xfrm>
          <a:off x="16357600"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137161</xdr:rowOff>
    </xdr:from>
    <xdr:to>
      <xdr:col>81</xdr:col>
      <xdr:colOff>101600</xdr:colOff>
      <xdr:row>103</xdr:row>
      <xdr:rowOff>67311</xdr:rowOff>
    </xdr:to>
    <xdr:sp macro="" textlink="">
      <xdr:nvSpPr>
        <xdr:cNvPr id="879" name="楕円 878">
          <a:extLst>
            <a:ext uri="{FF2B5EF4-FFF2-40B4-BE49-F238E27FC236}">
              <a16:creationId xmlns:a16="http://schemas.microsoft.com/office/drawing/2014/main" id="{84EFDD63-2700-470C-86D3-48BF6F894023}"/>
            </a:ext>
          </a:extLst>
        </xdr:cNvPr>
        <xdr:cNvSpPr/>
      </xdr:nvSpPr>
      <xdr:spPr>
        <a:xfrm>
          <a:off x="15430500" y="176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16511</xdr:rowOff>
    </xdr:from>
    <xdr:to>
      <xdr:col>85</xdr:col>
      <xdr:colOff>127000</xdr:colOff>
      <xdr:row>103</xdr:row>
      <xdr:rowOff>55880</xdr:rowOff>
    </xdr:to>
    <xdr:cxnSp macro="">
      <xdr:nvCxnSpPr>
        <xdr:cNvPr id="880" name="直線コネクタ 879">
          <a:extLst>
            <a:ext uri="{FF2B5EF4-FFF2-40B4-BE49-F238E27FC236}">
              <a16:creationId xmlns:a16="http://schemas.microsoft.com/office/drawing/2014/main" id="{1E69141E-9856-4E30-A029-1B8DEF38D107}"/>
            </a:ext>
          </a:extLst>
        </xdr:cNvPr>
        <xdr:cNvCxnSpPr/>
      </xdr:nvCxnSpPr>
      <xdr:spPr>
        <a:xfrm>
          <a:off x="15481300" y="17675861"/>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142239</xdr:rowOff>
    </xdr:from>
    <xdr:to>
      <xdr:col>76</xdr:col>
      <xdr:colOff>165100</xdr:colOff>
      <xdr:row>103</xdr:row>
      <xdr:rowOff>72389</xdr:rowOff>
    </xdr:to>
    <xdr:sp macro="" textlink="">
      <xdr:nvSpPr>
        <xdr:cNvPr id="881" name="楕円 880">
          <a:extLst>
            <a:ext uri="{FF2B5EF4-FFF2-40B4-BE49-F238E27FC236}">
              <a16:creationId xmlns:a16="http://schemas.microsoft.com/office/drawing/2014/main" id="{D39EA1DE-DC6A-4771-B795-DE32E5A44640}"/>
            </a:ext>
          </a:extLst>
        </xdr:cNvPr>
        <xdr:cNvSpPr/>
      </xdr:nvSpPr>
      <xdr:spPr>
        <a:xfrm>
          <a:off x="145415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16511</xdr:rowOff>
    </xdr:from>
    <xdr:to>
      <xdr:col>81</xdr:col>
      <xdr:colOff>50800</xdr:colOff>
      <xdr:row>103</xdr:row>
      <xdr:rowOff>21589</xdr:rowOff>
    </xdr:to>
    <xdr:cxnSp macro="">
      <xdr:nvCxnSpPr>
        <xdr:cNvPr id="882" name="直線コネクタ 881">
          <a:extLst>
            <a:ext uri="{FF2B5EF4-FFF2-40B4-BE49-F238E27FC236}">
              <a16:creationId xmlns:a16="http://schemas.microsoft.com/office/drawing/2014/main" id="{4B958441-CBF5-481F-9319-713512E8B1CA}"/>
            </a:ext>
          </a:extLst>
        </xdr:cNvPr>
        <xdr:cNvCxnSpPr/>
      </xdr:nvCxnSpPr>
      <xdr:spPr>
        <a:xfrm flipV="1">
          <a:off x="14592300" y="176758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104139</xdr:rowOff>
    </xdr:from>
    <xdr:to>
      <xdr:col>72</xdr:col>
      <xdr:colOff>38100</xdr:colOff>
      <xdr:row>103</xdr:row>
      <xdr:rowOff>34289</xdr:rowOff>
    </xdr:to>
    <xdr:sp macro="" textlink="">
      <xdr:nvSpPr>
        <xdr:cNvPr id="883" name="楕円 882">
          <a:extLst>
            <a:ext uri="{FF2B5EF4-FFF2-40B4-BE49-F238E27FC236}">
              <a16:creationId xmlns:a16="http://schemas.microsoft.com/office/drawing/2014/main" id="{F0A2004E-EB10-4A7D-8936-A1C4098F922A}"/>
            </a:ext>
          </a:extLst>
        </xdr:cNvPr>
        <xdr:cNvSpPr/>
      </xdr:nvSpPr>
      <xdr:spPr>
        <a:xfrm>
          <a:off x="13652500" y="17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154939</xdr:rowOff>
    </xdr:from>
    <xdr:to>
      <xdr:col>76</xdr:col>
      <xdr:colOff>114300</xdr:colOff>
      <xdr:row>103</xdr:row>
      <xdr:rowOff>21589</xdr:rowOff>
    </xdr:to>
    <xdr:cxnSp macro="">
      <xdr:nvCxnSpPr>
        <xdr:cNvPr id="884" name="直線コネクタ 883">
          <a:extLst>
            <a:ext uri="{FF2B5EF4-FFF2-40B4-BE49-F238E27FC236}">
              <a16:creationId xmlns:a16="http://schemas.microsoft.com/office/drawing/2014/main" id="{35CD26EA-3AE0-491C-9EF0-C921555F8A8F}"/>
            </a:ext>
          </a:extLst>
        </xdr:cNvPr>
        <xdr:cNvCxnSpPr/>
      </xdr:nvCxnSpPr>
      <xdr:spPr>
        <a:xfrm>
          <a:off x="13703300" y="17642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81280</xdr:rowOff>
    </xdr:from>
    <xdr:to>
      <xdr:col>67</xdr:col>
      <xdr:colOff>101600</xdr:colOff>
      <xdr:row>103</xdr:row>
      <xdr:rowOff>11430</xdr:rowOff>
    </xdr:to>
    <xdr:sp macro="" textlink="">
      <xdr:nvSpPr>
        <xdr:cNvPr id="885" name="楕円 884">
          <a:extLst>
            <a:ext uri="{FF2B5EF4-FFF2-40B4-BE49-F238E27FC236}">
              <a16:creationId xmlns:a16="http://schemas.microsoft.com/office/drawing/2014/main" id="{1E145DE0-A3E1-4D52-AAFF-4FA63471E944}"/>
            </a:ext>
          </a:extLst>
        </xdr:cNvPr>
        <xdr:cNvSpPr/>
      </xdr:nvSpPr>
      <xdr:spPr>
        <a:xfrm>
          <a:off x="12763500" y="17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132080</xdr:rowOff>
    </xdr:from>
    <xdr:to>
      <xdr:col>71</xdr:col>
      <xdr:colOff>177800</xdr:colOff>
      <xdr:row>102</xdr:row>
      <xdr:rowOff>154939</xdr:rowOff>
    </xdr:to>
    <xdr:cxnSp macro="">
      <xdr:nvCxnSpPr>
        <xdr:cNvPr id="886" name="直線コネクタ 885">
          <a:extLst>
            <a:ext uri="{FF2B5EF4-FFF2-40B4-BE49-F238E27FC236}">
              <a16:creationId xmlns:a16="http://schemas.microsoft.com/office/drawing/2014/main" id="{2A425900-066A-4794-B1A9-D7B4D2CE8457}"/>
            </a:ext>
          </a:extLst>
        </xdr:cNvPr>
        <xdr:cNvCxnSpPr/>
      </xdr:nvCxnSpPr>
      <xdr:spPr>
        <a:xfrm>
          <a:off x="12814300" y="17619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97416DDF-9134-48AD-B56D-C88CDB278074}"/>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29046995-0671-4B58-85E1-2ABAB18CB54B}"/>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A616AEBD-B176-460F-93C9-FADC907F45A9}"/>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4EF848B1-7E58-4677-BC6D-4F32D2C1526F}"/>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83838</xdr:rowOff>
    </xdr:from>
    <xdr:ext cx="405111" cy="259045"/>
    <xdr:sp macro="" textlink="">
      <xdr:nvSpPr>
        <xdr:cNvPr id="891" name="n_1mainValue【庁舎】&#10;有形固定資産減価償却率">
          <a:extLst>
            <a:ext uri="{FF2B5EF4-FFF2-40B4-BE49-F238E27FC236}">
              <a16:creationId xmlns:a16="http://schemas.microsoft.com/office/drawing/2014/main" id="{15990E91-A39E-4373-8596-42E935B23381}"/>
            </a:ext>
          </a:extLst>
        </xdr:cNvPr>
        <xdr:cNvSpPr txBox="1"/>
      </xdr:nvSpPr>
      <xdr:spPr>
        <a:xfrm>
          <a:off x="152660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88916</xdr:rowOff>
    </xdr:from>
    <xdr:ext cx="405111" cy="259045"/>
    <xdr:sp macro="" textlink="">
      <xdr:nvSpPr>
        <xdr:cNvPr id="892" name="n_2mainValue【庁舎】&#10;有形固定資産減価償却率">
          <a:extLst>
            <a:ext uri="{FF2B5EF4-FFF2-40B4-BE49-F238E27FC236}">
              <a16:creationId xmlns:a16="http://schemas.microsoft.com/office/drawing/2014/main" id="{199847CA-5D99-4BA6-8656-79625E2237F5}"/>
            </a:ext>
          </a:extLst>
        </xdr:cNvPr>
        <xdr:cNvSpPr txBox="1"/>
      </xdr:nvSpPr>
      <xdr:spPr>
        <a:xfrm>
          <a:off x="14389744" y="1740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50816</xdr:rowOff>
    </xdr:from>
    <xdr:ext cx="405111" cy="259045"/>
    <xdr:sp macro="" textlink="">
      <xdr:nvSpPr>
        <xdr:cNvPr id="893" name="n_3mainValue【庁舎】&#10;有形固定資産減価償却率">
          <a:extLst>
            <a:ext uri="{FF2B5EF4-FFF2-40B4-BE49-F238E27FC236}">
              <a16:creationId xmlns:a16="http://schemas.microsoft.com/office/drawing/2014/main" id="{2ECF7DB0-998E-4EF8-B19B-E733A6AD32A6}"/>
            </a:ext>
          </a:extLst>
        </xdr:cNvPr>
        <xdr:cNvSpPr txBox="1"/>
      </xdr:nvSpPr>
      <xdr:spPr>
        <a:xfrm>
          <a:off x="13500744" y="1736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27957</xdr:rowOff>
    </xdr:from>
    <xdr:ext cx="405111" cy="259045"/>
    <xdr:sp macro="" textlink="">
      <xdr:nvSpPr>
        <xdr:cNvPr id="894" name="n_4mainValue【庁舎】&#10;有形固定資産減価償却率">
          <a:extLst>
            <a:ext uri="{FF2B5EF4-FFF2-40B4-BE49-F238E27FC236}">
              <a16:creationId xmlns:a16="http://schemas.microsoft.com/office/drawing/2014/main" id="{F443CE0A-96E5-4D9D-807A-6FF16481D2A2}"/>
            </a:ext>
          </a:extLst>
        </xdr:cNvPr>
        <xdr:cNvSpPr txBox="1"/>
      </xdr:nvSpPr>
      <xdr:spPr>
        <a:xfrm>
          <a:off x="12611744" y="1734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B984CF5A-5A16-488A-B4CA-CE95AEA961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42ABACDF-9FDF-4DDA-98EB-5A24D183AB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E06C8BE2-E7F8-4C15-9E42-AFC2E5F904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7C0B6313-DD20-4FC1-AB4E-59F3C7A902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6BAF2201-6480-47C0-849B-6FB5E9979E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8C793D55-7B8B-4631-AD30-4674E04A1D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F60665FC-714E-448F-A10C-818BA30909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468587E8-24F0-46A8-BC71-BBD9A8F1FF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3DC2EEFA-DFE6-421B-8869-B8654FEF29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A623B8C4-38A2-40B5-B8CE-3D6A168A09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C8FF2359-9FC4-4ED3-877F-089C7C3AC4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1AB230C3-D567-4B53-AD46-CA841920A19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8D72D7A6-0D63-41A3-ACBA-749A1EE300C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1C317B3E-B1DD-4009-A042-62389D45433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89CC539A-FFBF-444D-A7FB-B4A1C8EF9A0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BBC5932-BEA6-4224-804D-C1330AF3E22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974A8F2B-315A-4BCE-A97D-F88B7AA2F5D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4EACB3CB-F622-45B1-9ADA-F8EA6F6E2DA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82C574DB-F5E4-4610-828C-83384197C95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3A688E5B-4854-4E90-95B2-320E7EB8D91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6FE54B4C-049E-4AB7-B34E-714DFA7FCF7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C2981FFD-B358-486E-AC99-B6CB29B82B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5A148B3-70F4-4302-A1E8-31D2E74E61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4A4FBAD8-0DDA-44BB-9434-82996195843F}"/>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5CB12559-D272-445C-A516-924026D8E858}"/>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5E3F6C87-DD9E-48B2-B5AD-4930111F3AFF}"/>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79DC3EC-CE4D-4CC6-ABDD-B0FEC59DAC3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9C478809-D205-4DF8-98AC-1FF7F1626AC7}"/>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9B0D3D5D-BF18-4BA1-BEB9-EAA1C4C77C9C}"/>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C1532706-2761-44F9-BDFF-25B1E304DE9A}"/>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7730FAE6-7963-4229-BE73-406B08F5CF7B}"/>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ABF32035-52AB-493F-8525-B5DA014724BF}"/>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AD932B2B-9923-4467-9348-E316A713ABDF}"/>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E568BDB1-1880-4176-A602-E0B6462C5082}"/>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5517805-8EAE-42C6-9442-8F5E75A2A7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16879B0-5178-4C9C-A67D-5AB44CC568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BF12A80-4238-4829-B4D0-37157AE699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9F3CF55-4FE0-4A0D-885F-60D56E175D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DD848E4-578E-4E25-9AF1-69CF7C3B93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66039</xdr:rowOff>
    </xdr:from>
    <xdr:to>
      <xdr:col>116</xdr:col>
      <xdr:colOff>114300</xdr:colOff>
      <xdr:row>103</xdr:row>
      <xdr:rowOff>167639</xdr:rowOff>
    </xdr:to>
    <xdr:sp macro="" textlink="">
      <xdr:nvSpPr>
        <xdr:cNvPr id="934" name="楕円 933">
          <a:extLst>
            <a:ext uri="{FF2B5EF4-FFF2-40B4-BE49-F238E27FC236}">
              <a16:creationId xmlns:a16="http://schemas.microsoft.com/office/drawing/2014/main" id="{12859639-9340-4377-8BC1-C283D00BF112}"/>
            </a:ext>
          </a:extLst>
        </xdr:cNvPr>
        <xdr:cNvSpPr/>
      </xdr:nvSpPr>
      <xdr:spPr>
        <a:xfrm>
          <a:off x="22110700" y="17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88916</xdr:rowOff>
    </xdr:from>
    <xdr:ext cx="469744" cy="259045"/>
    <xdr:sp macro="" textlink="">
      <xdr:nvSpPr>
        <xdr:cNvPr id="935" name="【庁舎】&#10;一人当たり面積該当値テキスト">
          <a:extLst>
            <a:ext uri="{FF2B5EF4-FFF2-40B4-BE49-F238E27FC236}">
              <a16:creationId xmlns:a16="http://schemas.microsoft.com/office/drawing/2014/main" id="{F6F5C77C-7E4E-40B5-8EDC-54D8D54D8935}"/>
            </a:ext>
          </a:extLst>
        </xdr:cNvPr>
        <xdr:cNvSpPr txBox="1"/>
      </xdr:nvSpPr>
      <xdr:spPr>
        <a:xfrm>
          <a:off x="22199600" y="1757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81280</xdr:rowOff>
    </xdr:from>
    <xdr:to>
      <xdr:col>112</xdr:col>
      <xdr:colOff>38100</xdr:colOff>
      <xdr:row>104</xdr:row>
      <xdr:rowOff>11430</xdr:rowOff>
    </xdr:to>
    <xdr:sp macro="" textlink="">
      <xdr:nvSpPr>
        <xdr:cNvPr id="936" name="楕円 935">
          <a:extLst>
            <a:ext uri="{FF2B5EF4-FFF2-40B4-BE49-F238E27FC236}">
              <a16:creationId xmlns:a16="http://schemas.microsoft.com/office/drawing/2014/main" id="{67B6B94E-E1F2-44E9-B5D3-24DD00EF85A7}"/>
            </a:ext>
          </a:extLst>
        </xdr:cNvPr>
        <xdr:cNvSpPr/>
      </xdr:nvSpPr>
      <xdr:spPr>
        <a:xfrm>
          <a:off x="21272500" y="177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116839</xdr:rowOff>
    </xdr:from>
    <xdr:to>
      <xdr:col>116</xdr:col>
      <xdr:colOff>63500</xdr:colOff>
      <xdr:row>103</xdr:row>
      <xdr:rowOff>132080</xdr:rowOff>
    </xdr:to>
    <xdr:cxnSp macro="">
      <xdr:nvCxnSpPr>
        <xdr:cNvPr id="937" name="直線コネクタ 936">
          <a:extLst>
            <a:ext uri="{FF2B5EF4-FFF2-40B4-BE49-F238E27FC236}">
              <a16:creationId xmlns:a16="http://schemas.microsoft.com/office/drawing/2014/main" id="{B8D0C521-2CB2-43AF-98A6-3026BCB92D5A}"/>
            </a:ext>
          </a:extLst>
        </xdr:cNvPr>
        <xdr:cNvCxnSpPr/>
      </xdr:nvCxnSpPr>
      <xdr:spPr>
        <a:xfrm flipV="1">
          <a:off x="21323300" y="177761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2539</xdr:rowOff>
    </xdr:from>
    <xdr:to>
      <xdr:col>107</xdr:col>
      <xdr:colOff>101600</xdr:colOff>
      <xdr:row>103</xdr:row>
      <xdr:rowOff>104139</xdr:rowOff>
    </xdr:to>
    <xdr:sp macro="" textlink="">
      <xdr:nvSpPr>
        <xdr:cNvPr id="938" name="楕円 937">
          <a:extLst>
            <a:ext uri="{FF2B5EF4-FFF2-40B4-BE49-F238E27FC236}">
              <a16:creationId xmlns:a16="http://schemas.microsoft.com/office/drawing/2014/main" id="{45E852F5-569A-4A61-90B4-E50CE22E15F6}"/>
            </a:ext>
          </a:extLst>
        </xdr:cNvPr>
        <xdr:cNvSpPr/>
      </xdr:nvSpPr>
      <xdr:spPr>
        <a:xfrm>
          <a:off x="2038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53339</xdr:rowOff>
    </xdr:from>
    <xdr:to>
      <xdr:col>111</xdr:col>
      <xdr:colOff>177800</xdr:colOff>
      <xdr:row>103</xdr:row>
      <xdr:rowOff>132080</xdr:rowOff>
    </xdr:to>
    <xdr:cxnSp macro="">
      <xdr:nvCxnSpPr>
        <xdr:cNvPr id="939" name="直線コネクタ 938">
          <a:extLst>
            <a:ext uri="{FF2B5EF4-FFF2-40B4-BE49-F238E27FC236}">
              <a16:creationId xmlns:a16="http://schemas.microsoft.com/office/drawing/2014/main" id="{E66A965D-8C4E-4B70-B09C-EE2394C6ACE1}"/>
            </a:ext>
          </a:extLst>
        </xdr:cNvPr>
        <xdr:cNvCxnSpPr/>
      </xdr:nvCxnSpPr>
      <xdr:spPr>
        <a:xfrm>
          <a:off x="20434300" y="17712689"/>
          <a:ext cx="8890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24130</xdr:rowOff>
    </xdr:from>
    <xdr:to>
      <xdr:col>102</xdr:col>
      <xdr:colOff>165100</xdr:colOff>
      <xdr:row>103</xdr:row>
      <xdr:rowOff>125730</xdr:rowOff>
    </xdr:to>
    <xdr:sp macro="" textlink="">
      <xdr:nvSpPr>
        <xdr:cNvPr id="940" name="楕円 939">
          <a:extLst>
            <a:ext uri="{FF2B5EF4-FFF2-40B4-BE49-F238E27FC236}">
              <a16:creationId xmlns:a16="http://schemas.microsoft.com/office/drawing/2014/main" id="{0D4BBA3F-37C8-4A3B-B93F-E71EA4A2DC86}"/>
            </a:ext>
          </a:extLst>
        </xdr:cNvPr>
        <xdr:cNvSpPr/>
      </xdr:nvSpPr>
      <xdr:spPr>
        <a:xfrm>
          <a:off x="19494500" y="17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53339</xdr:rowOff>
    </xdr:from>
    <xdr:to>
      <xdr:col>107</xdr:col>
      <xdr:colOff>50800</xdr:colOff>
      <xdr:row>103</xdr:row>
      <xdr:rowOff>74930</xdr:rowOff>
    </xdr:to>
    <xdr:cxnSp macro="">
      <xdr:nvCxnSpPr>
        <xdr:cNvPr id="941" name="直線コネクタ 940">
          <a:extLst>
            <a:ext uri="{FF2B5EF4-FFF2-40B4-BE49-F238E27FC236}">
              <a16:creationId xmlns:a16="http://schemas.microsoft.com/office/drawing/2014/main" id="{345644AB-9CCD-4780-8B8B-615A538C1775}"/>
            </a:ext>
          </a:extLst>
        </xdr:cNvPr>
        <xdr:cNvCxnSpPr/>
      </xdr:nvCxnSpPr>
      <xdr:spPr>
        <a:xfrm flipV="1">
          <a:off x="19545300" y="17712689"/>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45720</xdr:rowOff>
    </xdr:from>
    <xdr:to>
      <xdr:col>98</xdr:col>
      <xdr:colOff>38100</xdr:colOff>
      <xdr:row>103</xdr:row>
      <xdr:rowOff>147320</xdr:rowOff>
    </xdr:to>
    <xdr:sp macro="" textlink="">
      <xdr:nvSpPr>
        <xdr:cNvPr id="942" name="楕円 941">
          <a:extLst>
            <a:ext uri="{FF2B5EF4-FFF2-40B4-BE49-F238E27FC236}">
              <a16:creationId xmlns:a16="http://schemas.microsoft.com/office/drawing/2014/main" id="{243DBCD6-C6E5-4BB4-90D5-9F9C532BC886}"/>
            </a:ext>
          </a:extLst>
        </xdr:cNvPr>
        <xdr:cNvSpPr/>
      </xdr:nvSpPr>
      <xdr:spPr>
        <a:xfrm>
          <a:off x="18605500" y="177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74930</xdr:rowOff>
    </xdr:from>
    <xdr:to>
      <xdr:col>102</xdr:col>
      <xdr:colOff>114300</xdr:colOff>
      <xdr:row>103</xdr:row>
      <xdr:rowOff>96520</xdr:rowOff>
    </xdr:to>
    <xdr:cxnSp macro="">
      <xdr:nvCxnSpPr>
        <xdr:cNvPr id="943" name="直線コネクタ 942">
          <a:extLst>
            <a:ext uri="{FF2B5EF4-FFF2-40B4-BE49-F238E27FC236}">
              <a16:creationId xmlns:a16="http://schemas.microsoft.com/office/drawing/2014/main" id="{55CF64C5-D07C-4C3C-9884-CC3A3E98A5CB}"/>
            </a:ext>
          </a:extLst>
        </xdr:cNvPr>
        <xdr:cNvCxnSpPr/>
      </xdr:nvCxnSpPr>
      <xdr:spPr>
        <a:xfrm flipV="1">
          <a:off x="18656300" y="177342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D4A49FCA-3AAA-45C7-9E08-0D2BED77921A}"/>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3AA4D109-F714-4604-9DBD-F10753624EE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B3DDAE6C-F5C5-4EAC-926D-A9482FD3A16C}"/>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290ACDD6-789D-47F0-ACD5-4F2737BA80BE}"/>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27957</xdr:rowOff>
    </xdr:from>
    <xdr:ext cx="469744" cy="259045"/>
    <xdr:sp macro="" textlink="">
      <xdr:nvSpPr>
        <xdr:cNvPr id="948" name="n_1mainValue【庁舎】&#10;一人当たり面積">
          <a:extLst>
            <a:ext uri="{FF2B5EF4-FFF2-40B4-BE49-F238E27FC236}">
              <a16:creationId xmlns:a16="http://schemas.microsoft.com/office/drawing/2014/main" id="{21FAC650-19CB-4C7C-9247-F4EBF752958D}"/>
            </a:ext>
          </a:extLst>
        </xdr:cNvPr>
        <xdr:cNvSpPr txBox="1"/>
      </xdr:nvSpPr>
      <xdr:spPr>
        <a:xfrm>
          <a:off x="21075727" y="1751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120666</xdr:rowOff>
    </xdr:from>
    <xdr:ext cx="469744" cy="259045"/>
    <xdr:sp macro="" textlink="">
      <xdr:nvSpPr>
        <xdr:cNvPr id="949" name="n_2mainValue【庁舎】&#10;一人当たり面積">
          <a:extLst>
            <a:ext uri="{FF2B5EF4-FFF2-40B4-BE49-F238E27FC236}">
              <a16:creationId xmlns:a16="http://schemas.microsoft.com/office/drawing/2014/main" id="{40559156-17ED-482B-8C0D-6C8A04F2BD76}"/>
            </a:ext>
          </a:extLst>
        </xdr:cNvPr>
        <xdr:cNvSpPr txBox="1"/>
      </xdr:nvSpPr>
      <xdr:spPr>
        <a:xfrm>
          <a:off x="20199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142257</xdr:rowOff>
    </xdr:from>
    <xdr:ext cx="469744" cy="259045"/>
    <xdr:sp macro="" textlink="">
      <xdr:nvSpPr>
        <xdr:cNvPr id="950" name="n_3mainValue【庁舎】&#10;一人当たり面積">
          <a:extLst>
            <a:ext uri="{FF2B5EF4-FFF2-40B4-BE49-F238E27FC236}">
              <a16:creationId xmlns:a16="http://schemas.microsoft.com/office/drawing/2014/main" id="{B966CFDE-CC85-4BF2-A42B-A4ACD47931F4}"/>
            </a:ext>
          </a:extLst>
        </xdr:cNvPr>
        <xdr:cNvSpPr txBox="1"/>
      </xdr:nvSpPr>
      <xdr:spPr>
        <a:xfrm>
          <a:off x="19310427" y="1745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163847</xdr:rowOff>
    </xdr:from>
    <xdr:ext cx="469744" cy="259045"/>
    <xdr:sp macro="" textlink="">
      <xdr:nvSpPr>
        <xdr:cNvPr id="951" name="n_4mainValue【庁舎】&#10;一人当たり面積">
          <a:extLst>
            <a:ext uri="{FF2B5EF4-FFF2-40B4-BE49-F238E27FC236}">
              <a16:creationId xmlns:a16="http://schemas.microsoft.com/office/drawing/2014/main" id="{09440BF0-7E16-4CC4-9133-E985AD19AAAC}"/>
            </a:ext>
          </a:extLst>
        </xdr:cNvPr>
        <xdr:cNvSpPr txBox="1"/>
      </xdr:nvSpPr>
      <xdr:spPr>
        <a:xfrm>
          <a:off x="1842142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92327F3E-B858-4FB3-B8E1-3BB2D87FD1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1B9F2426-EDF9-424E-A856-D7C340CEFE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FA16EA93-CF37-41D6-86EE-4D0D35ECB7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市税収入については、徴収率は高い水準を維持しつつ、新型コロナウイルス感染症や物価高騰の影響を受けた景況の低迷から緩やかな回復基調が続き、市税全体で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億の増、基準財政収入額では前年度より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億円増加しました。基準財政需要額では、過疎対策事業債等償還費の増により</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億円の増となり、財政力指数は、前年度同水準の</a:t>
          </a:r>
          <a:r>
            <a:rPr kumimoji="1" lang="en-US" altLang="ja-JP" sz="1100">
              <a:latin typeface="ＭＳ Ｐゴシック" panose="020B0600070205080204" pitchFamily="50" charset="-128"/>
              <a:ea typeface="ＭＳ Ｐゴシック" panose="020B0600070205080204" pitchFamily="50" charset="-128"/>
            </a:rPr>
            <a:t>0.28</a:t>
          </a:r>
          <a:r>
            <a:rPr kumimoji="1" lang="ja-JP" altLang="en-US" sz="1100">
              <a:latin typeface="ＭＳ Ｐゴシック" panose="020B0600070205080204" pitchFamily="50" charset="-128"/>
              <a:ea typeface="ＭＳ Ｐゴシック" panose="020B0600070205080204" pitchFamily="50" charset="-128"/>
            </a:rPr>
            <a:t>で類似団体内平均値</a:t>
          </a:r>
          <a:r>
            <a:rPr kumimoji="1" lang="en-US" altLang="ja-JP" sz="1100">
              <a:latin typeface="ＭＳ Ｐゴシック" panose="020B0600070205080204" pitchFamily="50" charset="-128"/>
              <a:ea typeface="ＭＳ Ｐゴシック" panose="020B0600070205080204" pitchFamily="50" charset="-128"/>
            </a:rPr>
            <a:t>0.37</a:t>
          </a:r>
          <a:r>
            <a:rPr kumimoji="1" lang="ja-JP" altLang="en-US" sz="1100">
              <a:latin typeface="ＭＳ Ｐゴシック" panose="020B0600070205080204" pitchFamily="50" charset="-128"/>
              <a:ea typeface="ＭＳ Ｐゴシック" panose="020B0600070205080204" pitchFamily="50" charset="-128"/>
            </a:rPr>
            <a:t>を大きく下回っています。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今後、複数の大型建設事業や据置期間終了に伴う地方債償還額の増加が見込まれ、複雑・多様化する行政需要に対応していく行政サービスを構築する必要があります。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経常収支比率の分子である経常経費充当一般財源は、補助費等の増加により</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億円増加し、分母である経常一般財源等は、前年度と同程度の額であり、分子の増加により前年度より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ポイント増加しました。</a:t>
          </a:r>
        </a:p>
        <a:p>
          <a:r>
            <a:rPr kumimoji="1" lang="ja-JP" altLang="en-US" sz="1200">
              <a:latin typeface="ＭＳ Ｐゴシック" panose="020B0600070205080204" pitchFamily="50" charset="-128"/>
              <a:ea typeface="ＭＳ Ｐゴシック" panose="020B0600070205080204" pitchFamily="50" charset="-128"/>
            </a:rPr>
            <a:t>　現在は、類似団体や全国の平均値と同程度となっていますが、今後数年は、複数の大型建設事業により公債費が高止まりするなどのマイナス要因があります。事務事業の効率化を図り、経常経費の削減に取り組むとともに、地域経済活性化による地方税収の増加を図っ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8165</xdr:rowOff>
    </xdr:from>
    <xdr:to>
      <xdr:col>23</xdr:col>
      <xdr:colOff>133350</xdr:colOff>
      <xdr:row>60</xdr:row>
      <xdr:rowOff>39188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51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60</xdr:row>
      <xdr:rowOff>8165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75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93435</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8985"/>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93435</xdr:rowOff>
    </xdr:from>
    <xdr:to>
      <xdr:col>11</xdr:col>
      <xdr:colOff>31750</xdr:colOff>
      <xdr:row>59</xdr:row>
      <xdr:rowOff>124460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89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128815</xdr:rowOff>
    </xdr:from>
    <xdr:to>
      <xdr:col>19</xdr:col>
      <xdr:colOff>184150</xdr:colOff>
      <xdr:row>60</xdr:row>
      <xdr:rowOff>58965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69142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42635</xdr:rowOff>
    </xdr:from>
    <xdr:to>
      <xdr:col>11</xdr:col>
      <xdr:colOff>82550</xdr:colOff>
      <xdr:row>59</xdr:row>
      <xdr:rowOff>144235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154412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人件費はやや増加したものの感染症対策事業など令和４年度に限った事業の終了に伴い、物件費が大きく減少し、人口１人当たり決算額は</a:t>
          </a:r>
          <a:r>
            <a:rPr kumimoji="1" lang="en-US" altLang="ja-JP" sz="1300">
              <a:latin typeface="ＭＳ Ｐゴシック" panose="020B0600070205080204" pitchFamily="50" charset="-128"/>
              <a:ea typeface="ＭＳ Ｐゴシック" panose="020B0600070205080204" pitchFamily="50" charset="-128"/>
            </a:rPr>
            <a:t>24,758</a:t>
          </a:r>
          <a:r>
            <a:rPr kumimoji="1" lang="ja-JP" altLang="en-US" sz="1300">
              <a:latin typeface="ＭＳ Ｐゴシック" panose="020B0600070205080204" pitchFamily="50" charset="-128"/>
              <a:ea typeface="ＭＳ Ｐゴシック" panose="020B0600070205080204" pitchFamily="50" charset="-128"/>
            </a:rPr>
            <a:t>円減少しました。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町村合併により、多くの公共施設を有しており、今後、既存施設の維持補修費が増加することが見込まれます。公共施設等総合管理計画に基づき、類似施設の統廃合を推進する必要があります。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141199</xdr:rowOff>
    </xdr:from>
    <xdr:to>
      <xdr:col>23</xdr:col>
      <xdr:colOff>133350</xdr:colOff>
      <xdr:row>84</xdr:row>
      <xdr:rowOff>12421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371549"/>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127814</xdr:rowOff>
    </xdr:from>
    <xdr:to>
      <xdr:col>19</xdr:col>
      <xdr:colOff>133350</xdr:colOff>
      <xdr:row>84</xdr:row>
      <xdr:rowOff>12421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58164"/>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74523</xdr:rowOff>
    </xdr:from>
    <xdr:to>
      <xdr:col>15</xdr:col>
      <xdr:colOff>82550</xdr:colOff>
      <xdr:row>83</xdr:row>
      <xdr:rowOff>127814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04873"/>
          <a:ext cx="889000" cy="5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2938</xdr:rowOff>
    </xdr:from>
    <xdr:to>
      <xdr:col>11</xdr:col>
      <xdr:colOff>31750</xdr:colOff>
      <xdr:row>83</xdr:row>
      <xdr:rowOff>74523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33288"/>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90399</xdr:rowOff>
    </xdr:from>
    <xdr:to>
      <xdr:col>23</xdr:col>
      <xdr:colOff>184150</xdr:colOff>
      <xdr:row>84</xdr:row>
      <xdr:rowOff>20549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2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62476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9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133071</xdr:rowOff>
    </xdr:from>
    <xdr:to>
      <xdr:col>19</xdr:col>
      <xdr:colOff>184150</xdr:colOff>
      <xdr:row>84</xdr:row>
      <xdr:rowOff>63221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47998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49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77014</xdr:rowOff>
    </xdr:from>
    <xdr:to>
      <xdr:col>15</xdr:col>
      <xdr:colOff>133350</xdr:colOff>
      <xdr:row>84</xdr:row>
      <xdr:rowOff>7164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163391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9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23723</xdr:rowOff>
    </xdr:from>
    <xdr:to>
      <xdr:col>11</xdr:col>
      <xdr:colOff>82550</xdr:colOff>
      <xdr:row>83</xdr:row>
      <xdr:rowOff>125323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110100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4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123588</xdr:rowOff>
    </xdr:from>
    <xdr:to>
      <xdr:col>7</xdr:col>
      <xdr:colOff>31750</xdr:colOff>
      <xdr:row>83</xdr:row>
      <xdr:rowOff>53738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8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38515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6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年の合併時における在職者調整を低い方の給与水準に合わせたことなどから、全国平均、類似団体平均を大きく下回っています。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26105</xdr:rowOff>
    </xdr:from>
    <xdr:to>
      <xdr:col>81</xdr:col>
      <xdr:colOff>44450</xdr:colOff>
      <xdr:row>83</xdr:row>
      <xdr:rowOff>52916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564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66322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832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39511</xdr:rowOff>
    </xdr:from>
    <xdr:to>
      <xdr:col>72</xdr:col>
      <xdr:colOff>203200</xdr:colOff>
      <xdr:row>83</xdr:row>
      <xdr:rowOff>66322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698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39511</xdr:rowOff>
    </xdr:from>
    <xdr:to>
      <xdr:col>68</xdr:col>
      <xdr:colOff>152400</xdr:colOff>
      <xdr:row>83</xdr:row>
      <xdr:rowOff>52916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698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146755</xdr:rowOff>
    </xdr:from>
    <xdr:to>
      <xdr:col>81</xdr:col>
      <xdr:colOff>95250</xdr:colOff>
      <xdr:row>83</xdr:row>
      <xdr:rowOff>76905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163282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160161</xdr:rowOff>
    </xdr:from>
    <xdr:to>
      <xdr:col>68</xdr:col>
      <xdr:colOff>203200</xdr:colOff>
      <xdr:row>83</xdr:row>
      <xdr:rowOff>90311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100488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定員適正化計画に基づき、採用の抑制や業務委託の推進など、毎年確実に縮減できるよう進めていますが、類似団体平均と比較すると依然と高い状況にあります。</a:t>
          </a:r>
        </a:p>
        <a:p>
          <a:r>
            <a:rPr kumimoji="1" lang="ja-JP" altLang="en-US" sz="1300">
              <a:latin typeface="ＭＳ Ｐゴシック" panose="020B0600070205080204" pitchFamily="50" charset="-128"/>
              <a:ea typeface="ＭＳ Ｐゴシック" panose="020B0600070205080204" pitchFamily="50" charset="-128"/>
            </a:rPr>
            <a:t>　令和２年度に新庁舎へ移転し、課題となっていた分庁舎方式が解消されたため、今後も定員適正化計画に基づいた人員削減を図っていきます。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62</xdr:row>
      <xdr:rowOff>21124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01960"/>
          <a:ext cx="8382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61</xdr:row>
      <xdr:rowOff>150749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60196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150749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85873"/>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127423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6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141774</xdr:rowOff>
    </xdr:from>
    <xdr:to>
      <xdr:col>81</xdr:col>
      <xdr:colOff>95250</xdr:colOff>
      <xdr:row>62</xdr:row>
      <xdr:rowOff>71924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113851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7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99949</xdr:rowOff>
    </xdr:from>
    <xdr:to>
      <xdr:col>73</xdr:col>
      <xdr:colOff>44450</xdr:colOff>
      <xdr:row>62</xdr:row>
      <xdr:rowOff>30099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4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分子である公営企業の地方債償還に充てた繰入金は増加（</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億円）し、一般会計の地方債償還額も増加（</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億円）したことにより、分子は増加しました。また、分母では、標準税収入額等が増加したことにより標準財政規模が</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億円増加しましたが、普通交付税や臨時財政対策債発行可能額が減少したことにより、実質公債費比率の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耐用年数を迎える公共施設等の大規模改修・解体により、地方債現在高の増加や人口減少などによる標準財政規模の減少も予想され、実質公債費比率の上昇傾向は続く見通しですが、既存・新規事業を精査し財政の健全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11959</xdr:rowOff>
    </xdr:from>
    <xdr:to>
      <xdr:col>81</xdr:col>
      <xdr:colOff>44450</xdr:colOff>
      <xdr:row>37</xdr:row>
      <xdr:rowOff>13970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560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11959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756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3916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3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167322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2343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116522</xdr:rowOff>
    </xdr:from>
    <xdr:to>
      <xdr:col>68</xdr:col>
      <xdr:colOff>203200</xdr:colOff>
      <xdr:row>37</xdr:row>
      <xdr:rowOff>46672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56849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地方債発行額が増加に伴い、一般会計の地方債現在高は増加（</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しましたが、公営企業債等繰入見込額は減少（▲</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億円）したことに加え、将来負担額から差し引く充当可能財源等が増加したことにより、分子は前年度比</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億円の減少となりました。これにより、将来負担比率は前年度よりも</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ポイント改善しました。</a:t>
          </a:r>
        </a:p>
        <a:p>
          <a:r>
            <a:rPr kumimoji="1" lang="ja-JP" altLang="en-US" sz="1200">
              <a:latin typeface="ＭＳ Ｐゴシック" panose="020B0600070205080204" pitchFamily="50" charset="-128"/>
              <a:ea typeface="ＭＳ Ｐゴシック" panose="020B0600070205080204" pitchFamily="50" charset="-128"/>
            </a:rPr>
            <a:t>　今後、耐用年数を迎える公共施設等の大規模改修や解体等により、地方債現在高が増加するため、数年は悪化する見込みですが、既存事業の見直しや真に必要な新規事業の選択などにより財政の健全化に努め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27474</xdr:rowOff>
    </xdr:from>
    <xdr:to>
      <xdr:col>81</xdr:col>
      <xdr:colOff>44450</xdr:colOff>
      <xdr:row>14</xdr:row>
      <xdr:rowOff>55626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2777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12252</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55626</xdr:rowOff>
    </xdr:from>
    <xdr:to>
      <xdr:col>77</xdr:col>
      <xdr:colOff>44450</xdr:colOff>
      <xdr:row>14</xdr:row>
      <xdr:rowOff>125603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55926"/>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125603</xdr:rowOff>
    </xdr:from>
    <xdr:to>
      <xdr:col>72</xdr:col>
      <xdr:colOff>203200</xdr:colOff>
      <xdr:row>14</xdr:row>
      <xdr:rowOff>168233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25903"/>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168233</xdr:rowOff>
    </xdr:from>
    <xdr:to>
      <xdr:col>68</xdr:col>
      <xdr:colOff>152400</xdr:colOff>
      <xdr:row>15</xdr:row>
      <xdr:rowOff>72390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68533"/>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148124</xdr:rowOff>
    </xdr:from>
    <xdr:to>
      <xdr:col>81</xdr:col>
      <xdr:colOff>95250</xdr:colOff>
      <xdr:row>14</xdr:row>
      <xdr:rowOff>78274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69401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xdr:rowOff>
    </xdr:from>
    <xdr:to>
      <xdr:col>77</xdr:col>
      <xdr:colOff>95250</xdr:colOff>
      <xdr:row>14</xdr:row>
      <xdr:rowOff>106426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116603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7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74803</xdr:rowOff>
    </xdr:from>
    <xdr:to>
      <xdr:col>73</xdr:col>
      <xdr:colOff>44450</xdr:colOff>
      <xdr:row>15</xdr:row>
      <xdr:rowOff>4953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15130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4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117433</xdr:rowOff>
    </xdr:from>
    <xdr:to>
      <xdr:col>68</xdr:col>
      <xdr:colOff>203200</xdr:colOff>
      <xdr:row>15</xdr:row>
      <xdr:rowOff>47583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57760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133367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全国平均や類似団体平均を上回っています。会計年度任用職員制度の開始に伴い、従前は物件費に計上していた非常勤職員等の賃金を人件費に計上したため上昇し、今後も同程度で推移していく見込み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ポイント減少となり、全国平均や類似団体平均を下回っています。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今後も、事務の効率化、執行方法の改善などにより、可能な限り経常経費の削減に努める必要があります。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87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1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17</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30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ポイント増加しましたが、全国平均や類似団体平均を下回っています。この要因として、少子化により児童手当や子ども医療費助成などが、他と比較して少ないことが考えられます。</a:t>
          </a:r>
        </a:p>
        <a:p>
          <a:r>
            <a:rPr kumimoji="1" lang="ja-JP" altLang="en-US" sz="1300">
              <a:latin typeface="ＭＳ Ｐゴシック" panose="020B0600070205080204" pitchFamily="50" charset="-128"/>
              <a:ea typeface="ＭＳ Ｐゴシック" panose="020B0600070205080204" pitchFamily="50" charset="-128"/>
            </a:rPr>
            <a:t>　その反面、高齢化の影響により、医療費を含んだ生活保護事業費の増加が考えられることから、今後更なる適正な資格審査が求められます。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38100</xdr:rowOff>
    </xdr:from>
    <xdr:to>
      <xdr:col>24</xdr:col>
      <xdr:colOff>25400</xdr:colOff>
      <xdr:row>54</xdr:row>
      <xdr:rowOff>63500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96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38100</xdr:rowOff>
    </xdr:from>
    <xdr:to>
      <xdr:col>19</xdr:col>
      <xdr:colOff>187325</xdr:colOff>
      <xdr:row>54</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9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158750</xdr:rowOff>
    </xdr:from>
    <xdr:to>
      <xdr:col>15</xdr:col>
      <xdr:colOff>98425</xdr:colOff>
      <xdr:row>54</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45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456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158750</xdr:rowOff>
    </xdr:from>
    <xdr:to>
      <xdr:col>20</xdr:col>
      <xdr:colOff>38100</xdr:colOff>
      <xdr:row>54</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158750</xdr:rowOff>
    </xdr:from>
    <xdr:to>
      <xdr:col>15</xdr:col>
      <xdr:colOff>149225</xdr:colOff>
      <xdr:row>54</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ポイント減少しましたが、類似団体平均、全国平均を上回っています。全国でも有数の豪雪地であることから、除雪に要する費用や公共施設等の維持補修費が多くなることによるものと考えられます。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公共施設等は、建設から相当の年数を経過したものが多くなっていることから、計画的な修繕を行うとともに、公共施設等総合管理計画に基づき、類似施設の統廃合を推進する必要があります。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64407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03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64407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03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62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13607</xdr:rowOff>
    </xdr:from>
    <xdr:to>
      <xdr:col>78</xdr:col>
      <xdr:colOff>120650</xdr:colOff>
      <xdr:row>59</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99984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ます。農政関連の補助金が増加したことが主な要因として挙げられます。その他、病院事業など公営事業への補助金が大きいため、一般会計からの補助金を減額できるよう、経営状況改善を図る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986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％となり、全国平均や類似団体を上回っている状況です。この要因は、平成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年度から開始した複数の大型建設事業や令和元年度に完了した本庁舎建設の地方債の償還が始まったことによるものです。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今後も、生涯学習センター建設事業等や公共施設の大型建設事業等により公債費が上昇する見込みです。</a:t>
          </a:r>
        </a:p>
        <a:p>
          <a:r>
            <a:rPr kumimoji="1" lang="ja-JP" altLang="en-US" sz="1300">
              <a:latin typeface="ＭＳ Ｐゴシック" panose="020B0600070205080204" pitchFamily="50" charset="-128"/>
              <a:ea typeface="ＭＳ Ｐゴシック" panose="020B0600070205080204" pitchFamily="50" charset="-128"/>
            </a:rPr>
            <a:t>　地域経済活性化とのバランスを取りながら、新規借入を伴う事業の選択が必要です。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152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41275</xdr:rowOff>
    </xdr:from>
    <xdr:to>
      <xdr:col>19</xdr:col>
      <xdr:colOff>187325</xdr:colOff>
      <xdr:row>75</xdr:row>
      <xdr:rowOff>56515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000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41275</xdr:rowOff>
    </xdr:from>
    <xdr:to>
      <xdr:col>15</xdr:col>
      <xdr:colOff>98425</xdr:colOff>
      <xdr:row>75</xdr:row>
      <xdr:rowOff>45085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00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45085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866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154957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161925</xdr:rowOff>
    </xdr:from>
    <xdr:to>
      <xdr:col>15</xdr:col>
      <xdr:colOff>149225</xdr:colOff>
      <xdr:row>75</xdr:row>
      <xdr:rowOff>92075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76852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165735</xdr:rowOff>
    </xdr:from>
    <xdr:to>
      <xdr:col>11</xdr:col>
      <xdr:colOff>60325</xdr:colOff>
      <xdr:row>75</xdr:row>
      <xdr:rowOff>95885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80663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％となりました。物件費、維持補修費はやや減少しましたが、人件費や補助費等が増加したことが要因となっています。</a:t>
          </a:r>
        </a:p>
        <a:p>
          <a:r>
            <a:rPr kumimoji="1" lang="ja-JP" altLang="en-US" sz="1300">
              <a:latin typeface="ＭＳ Ｐゴシック" panose="020B0600070205080204" pitchFamily="50" charset="-128"/>
              <a:ea typeface="ＭＳ Ｐゴシック" panose="020B0600070205080204" pitchFamily="50" charset="-128"/>
            </a:rPr>
            <a:t>　引き続き、可能な限り経常経費の削減に努めていく必要があります。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76</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63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75</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6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194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194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14692</xdr:rowOff>
    </xdr:from>
    <xdr:to>
      <xdr:col>29</xdr:col>
      <xdr:colOff>127000</xdr:colOff>
      <xdr:row>16</xdr:row>
      <xdr:rowOff>39958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5517"/>
          <a:ext cx="647700" cy="2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39958</xdr:rowOff>
    </xdr:from>
    <xdr:to>
      <xdr:col>26</xdr:col>
      <xdr:colOff>50800</xdr:colOff>
      <xdr:row>16</xdr:row>
      <xdr:rowOff>73987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0783"/>
          <a:ext cx="698500" cy="3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73987</xdr:rowOff>
    </xdr:from>
    <xdr:to>
      <xdr:col>22</xdr:col>
      <xdr:colOff>114300</xdr:colOff>
      <xdr:row>16</xdr:row>
      <xdr:rowOff>160125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4812"/>
          <a:ext cx="698500" cy="86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160125</xdr:rowOff>
    </xdr:from>
    <xdr:to>
      <xdr:col>18</xdr:col>
      <xdr:colOff>177800</xdr:colOff>
      <xdr:row>17</xdr:row>
      <xdr:rowOff>53521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0950"/>
          <a:ext cx="698500" cy="6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135342</xdr:rowOff>
    </xdr:from>
    <xdr:to>
      <xdr:col>29</xdr:col>
      <xdr:colOff>177800</xdr:colOff>
      <xdr:row>16</xdr:row>
      <xdr:rowOff>65492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4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151869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160608</xdr:rowOff>
    </xdr:from>
    <xdr:to>
      <xdr:col>26</xdr:col>
      <xdr:colOff>101600</xdr:colOff>
      <xdr:row>16</xdr:row>
      <xdr:rowOff>90758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100935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8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23187</xdr:rowOff>
    </xdr:from>
    <xdr:to>
      <xdr:col>22</xdr:col>
      <xdr:colOff>165100</xdr:colOff>
      <xdr:row>16</xdr:row>
      <xdr:rowOff>124787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4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134964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8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109325</xdr:rowOff>
    </xdr:from>
    <xdr:to>
      <xdr:col>19</xdr:col>
      <xdr:colOff>38100</xdr:colOff>
      <xdr:row>17</xdr:row>
      <xdr:rowOff>39475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0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49652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2721</xdr:rowOff>
    </xdr:from>
    <xdr:to>
      <xdr:col>15</xdr:col>
      <xdr:colOff>101600</xdr:colOff>
      <xdr:row>17</xdr:row>
      <xdr:rowOff>104321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114498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24979</xdr:rowOff>
    </xdr:from>
    <xdr:to>
      <xdr:col>29</xdr:col>
      <xdr:colOff>127000</xdr:colOff>
      <xdr:row>38</xdr:row>
      <xdr:rowOff>32477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2579"/>
          <a:ext cx="6477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9756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7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32477</xdr:rowOff>
    </xdr:from>
    <xdr:to>
      <xdr:col>26</xdr:col>
      <xdr:colOff>50800</xdr:colOff>
      <xdr:row>38</xdr:row>
      <xdr:rowOff>45403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0077"/>
          <a:ext cx="698500" cy="1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36435</xdr:rowOff>
    </xdr:from>
    <xdr:to>
      <xdr:col>22</xdr:col>
      <xdr:colOff>114300</xdr:colOff>
      <xdr:row>38</xdr:row>
      <xdr:rowOff>45403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04035"/>
          <a:ext cx="698500" cy="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36435</xdr:rowOff>
    </xdr:from>
    <xdr:to>
      <xdr:col>18</xdr:col>
      <xdr:colOff>177800</xdr:colOff>
      <xdr:row>38</xdr:row>
      <xdr:rowOff>55687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04035"/>
          <a:ext cx="698500" cy="1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317079</xdr:rowOff>
    </xdr:from>
    <xdr:to>
      <xdr:col>29</xdr:col>
      <xdr:colOff>177800</xdr:colOff>
      <xdr:row>38</xdr:row>
      <xdr:rowOff>75779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162156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324577</xdr:rowOff>
    </xdr:from>
    <xdr:to>
      <xdr:col>26</xdr:col>
      <xdr:colOff>101600</xdr:colOff>
      <xdr:row>38</xdr:row>
      <xdr:rowOff>83277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4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93454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1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337503</xdr:rowOff>
    </xdr:from>
    <xdr:to>
      <xdr:col>22</xdr:col>
      <xdr:colOff>165100</xdr:colOff>
      <xdr:row>38</xdr:row>
      <xdr:rowOff>96203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106380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328535</xdr:rowOff>
    </xdr:from>
    <xdr:to>
      <xdr:col>19</xdr:col>
      <xdr:colOff>38100</xdr:colOff>
      <xdr:row>38</xdr:row>
      <xdr:rowOff>87235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97412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4887</xdr:rowOff>
    </xdr:from>
    <xdr:to>
      <xdr:col>15</xdr:col>
      <xdr:colOff>101600</xdr:colOff>
      <xdr:row>38</xdr:row>
      <xdr:rowOff>106487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116664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117689</xdr:rowOff>
    </xdr:from>
    <xdr:to>
      <xdr:col>24</xdr:col>
      <xdr:colOff>63500</xdr:colOff>
      <xdr:row>34</xdr:row>
      <xdr:rowOff>145589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6989"/>
          <a:ext cx="838200" cy="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145589</xdr:rowOff>
    </xdr:from>
    <xdr:to>
      <xdr:col>19</xdr:col>
      <xdr:colOff>177800</xdr:colOff>
      <xdr:row>35</xdr:row>
      <xdr:rowOff>885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7488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885</xdr:rowOff>
    </xdr:from>
    <xdr:to>
      <xdr:col>15</xdr:col>
      <xdr:colOff>50800</xdr:colOff>
      <xdr:row>35</xdr:row>
      <xdr:rowOff>94644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1635"/>
          <a:ext cx="8890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94644</xdr:rowOff>
    </xdr:from>
    <xdr:to>
      <xdr:col>10</xdr:col>
      <xdr:colOff>114300</xdr:colOff>
      <xdr:row>37</xdr:row>
      <xdr:rowOff>35905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5394"/>
          <a:ext cx="889000" cy="28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66889</xdr:rowOff>
    </xdr:from>
    <xdr:to>
      <xdr:col>24</xdr:col>
      <xdr:colOff>114300</xdr:colOff>
      <xdr:row>34</xdr:row>
      <xdr:rowOff>168489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89766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94789</xdr:rowOff>
    </xdr:from>
    <xdr:to>
      <xdr:col>20</xdr:col>
      <xdr:colOff>38100</xdr:colOff>
      <xdr:row>35</xdr:row>
      <xdr:rowOff>24939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41466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121535</xdr:rowOff>
    </xdr:from>
    <xdr:to>
      <xdr:col>15</xdr:col>
      <xdr:colOff>101600</xdr:colOff>
      <xdr:row>35</xdr:row>
      <xdr:rowOff>51685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68212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43844</xdr:rowOff>
    </xdr:from>
    <xdr:to>
      <xdr:col>10</xdr:col>
      <xdr:colOff>165100</xdr:colOff>
      <xdr:row>35</xdr:row>
      <xdr:rowOff>145444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161971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1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156555</xdr:rowOff>
    </xdr:from>
    <xdr:to>
      <xdr:col>6</xdr:col>
      <xdr:colOff>38100</xdr:colOff>
      <xdr:row>37</xdr:row>
      <xdr:rowOff>86705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103232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55107</xdr:rowOff>
    </xdr:from>
    <xdr:to>
      <xdr:col>24</xdr:col>
      <xdr:colOff>63500</xdr:colOff>
      <xdr:row>57</xdr:row>
      <xdr:rowOff>83731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27757"/>
          <a:ext cx="838200" cy="2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55107</xdr:rowOff>
    </xdr:from>
    <xdr:to>
      <xdr:col>19</xdr:col>
      <xdr:colOff>177800</xdr:colOff>
      <xdr:row>57</xdr:row>
      <xdr:rowOff>112910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27757"/>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112910</xdr:rowOff>
    </xdr:from>
    <xdr:to>
      <xdr:col>15</xdr:col>
      <xdr:colOff>50800</xdr:colOff>
      <xdr:row>57</xdr:row>
      <xdr:rowOff>122578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85560"/>
          <a:ext cx="889000" cy="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114643</xdr:rowOff>
    </xdr:from>
    <xdr:to>
      <xdr:col>10</xdr:col>
      <xdr:colOff>114300</xdr:colOff>
      <xdr:row>57</xdr:row>
      <xdr:rowOff>122578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87293"/>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32931</xdr:rowOff>
    </xdr:from>
    <xdr:to>
      <xdr:col>24</xdr:col>
      <xdr:colOff>114300</xdr:colOff>
      <xdr:row>57</xdr:row>
      <xdr:rowOff>134531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55808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5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4307</xdr:rowOff>
    </xdr:from>
    <xdr:to>
      <xdr:col>20</xdr:col>
      <xdr:colOff>38100</xdr:colOff>
      <xdr:row>57</xdr:row>
      <xdr:rowOff>105907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7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122434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5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62110</xdr:rowOff>
    </xdr:from>
    <xdr:to>
      <xdr:col>15</xdr:col>
      <xdr:colOff>101600</xdr:colOff>
      <xdr:row>57</xdr:row>
      <xdr:rowOff>163710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71778</xdr:rowOff>
    </xdr:from>
    <xdr:to>
      <xdr:col>10</xdr:col>
      <xdr:colOff>165100</xdr:colOff>
      <xdr:row>58</xdr:row>
      <xdr:rowOff>1928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4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18455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1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63843</xdr:rowOff>
    </xdr:from>
    <xdr:to>
      <xdr:col>6</xdr:col>
      <xdr:colOff>38100</xdr:colOff>
      <xdr:row>57</xdr:row>
      <xdr:rowOff>165443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10520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1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25531</xdr:rowOff>
    </xdr:from>
    <xdr:to>
      <xdr:col>24</xdr:col>
      <xdr:colOff>62865</xdr:colOff>
      <xdr:row>79</xdr:row>
      <xdr:rowOff>89326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369931"/>
          <a:ext cx="1270" cy="12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93153</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3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89326</xdr:rowOff>
    </xdr:from>
    <xdr:to>
      <xdr:col>24</xdr:col>
      <xdr:colOff>152400</xdr:colOff>
      <xdr:row>79</xdr:row>
      <xdr:rowOff>89326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3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143658</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1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25531</xdr:rowOff>
    </xdr:from>
    <xdr:to>
      <xdr:col>24</xdr:col>
      <xdr:colOff>152400</xdr:colOff>
      <xdr:row>72</xdr:row>
      <xdr:rowOff>25531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36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40667</xdr:rowOff>
    </xdr:from>
    <xdr:to>
      <xdr:col>24</xdr:col>
      <xdr:colOff>63500</xdr:colOff>
      <xdr:row>72</xdr:row>
      <xdr:rowOff>75725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2213617"/>
          <a:ext cx="838200" cy="20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31356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404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52929</xdr:rowOff>
    </xdr:from>
    <xdr:to>
      <xdr:col>24</xdr:col>
      <xdr:colOff>114300</xdr:colOff>
      <xdr:row>78</xdr:row>
      <xdr:rowOff>154529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4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27212</xdr:rowOff>
    </xdr:from>
    <xdr:to>
      <xdr:col>19</xdr:col>
      <xdr:colOff>177800</xdr:colOff>
      <xdr:row>71</xdr:row>
      <xdr:rowOff>40667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200162"/>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43883</xdr:rowOff>
    </xdr:from>
    <xdr:to>
      <xdr:col>20</xdr:col>
      <xdr:colOff>38100</xdr:colOff>
      <xdr:row>78</xdr:row>
      <xdr:rowOff>145483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136610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50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27212</xdr:rowOff>
    </xdr:from>
    <xdr:to>
      <xdr:col>15</xdr:col>
      <xdr:colOff>50800</xdr:colOff>
      <xdr:row>72</xdr:row>
      <xdr:rowOff>144435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200162"/>
          <a:ext cx="889000" cy="28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41481</xdr:rowOff>
    </xdr:from>
    <xdr:to>
      <xdr:col>15</xdr:col>
      <xdr:colOff>101600</xdr:colOff>
      <xdr:row>78</xdr:row>
      <xdr:rowOff>143081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134208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144435</xdr:rowOff>
    </xdr:from>
    <xdr:to>
      <xdr:col>10</xdr:col>
      <xdr:colOff>114300</xdr:colOff>
      <xdr:row>74</xdr:row>
      <xdr:rowOff>156551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488835"/>
          <a:ext cx="889000" cy="3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64619</xdr:rowOff>
    </xdr:from>
    <xdr:to>
      <xdr:col>10</xdr:col>
      <xdr:colOff>165100</xdr:colOff>
      <xdr:row>78</xdr:row>
      <xdr:rowOff>166219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157346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110274</xdr:rowOff>
    </xdr:from>
    <xdr:to>
      <xdr:col>6</xdr:col>
      <xdr:colOff>38100</xdr:colOff>
      <xdr:row>79</xdr:row>
      <xdr:rowOff>40424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31551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24925</xdr:rowOff>
    </xdr:from>
    <xdr:to>
      <xdr:col>24</xdr:col>
      <xdr:colOff>114300</xdr:colOff>
      <xdr:row>72</xdr:row>
      <xdr:rowOff>126525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3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111302</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28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161317</xdr:rowOff>
    </xdr:from>
    <xdr:to>
      <xdr:col>20</xdr:col>
      <xdr:colOff>38100</xdr:colOff>
      <xdr:row>71</xdr:row>
      <xdr:rowOff>91467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1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107994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193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147862</xdr:rowOff>
    </xdr:from>
    <xdr:to>
      <xdr:col>15</xdr:col>
      <xdr:colOff>101600</xdr:colOff>
      <xdr:row>71</xdr:row>
      <xdr:rowOff>78012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14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94539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19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93635</xdr:rowOff>
    </xdr:from>
    <xdr:to>
      <xdr:col>10</xdr:col>
      <xdr:colOff>165100</xdr:colOff>
      <xdr:row>73</xdr:row>
      <xdr:rowOff>23785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43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40312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2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105751</xdr:rowOff>
    </xdr:from>
    <xdr:to>
      <xdr:col>6</xdr:col>
      <xdr:colOff>38100</xdr:colOff>
      <xdr:row>75</xdr:row>
      <xdr:rowOff>35901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7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52428</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56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97051</xdr:rowOff>
    </xdr:from>
    <xdr:to>
      <xdr:col>24</xdr:col>
      <xdr:colOff>63500</xdr:colOff>
      <xdr:row>97</xdr:row>
      <xdr:rowOff>163771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27701"/>
          <a:ext cx="838200" cy="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72270</xdr:rowOff>
    </xdr:from>
    <xdr:to>
      <xdr:col>19</xdr:col>
      <xdr:colOff>177800</xdr:colOff>
      <xdr:row>97</xdr:row>
      <xdr:rowOff>163771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702920"/>
          <a:ext cx="889000" cy="9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72270</xdr:rowOff>
    </xdr:from>
    <xdr:to>
      <xdr:col>15</xdr:col>
      <xdr:colOff>50800</xdr:colOff>
      <xdr:row>98</xdr:row>
      <xdr:rowOff>75242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02920"/>
          <a:ext cx="8890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42720</xdr:rowOff>
    </xdr:from>
    <xdr:to>
      <xdr:col>10</xdr:col>
      <xdr:colOff>114300</xdr:colOff>
      <xdr:row>98</xdr:row>
      <xdr:rowOff>75242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44820"/>
          <a:ext cx="889000" cy="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46251</xdr:rowOff>
    </xdr:from>
    <xdr:to>
      <xdr:col>24</xdr:col>
      <xdr:colOff>114300</xdr:colOff>
      <xdr:row>97</xdr:row>
      <xdr:rowOff>147851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132628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112971</xdr:rowOff>
    </xdr:from>
    <xdr:to>
      <xdr:col>20</xdr:col>
      <xdr:colOff>38100</xdr:colOff>
      <xdr:row>98</xdr:row>
      <xdr:rowOff>43121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34248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21470</xdr:rowOff>
    </xdr:from>
    <xdr:to>
      <xdr:col>15</xdr:col>
      <xdr:colOff>101600</xdr:colOff>
      <xdr:row>97</xdr:row>
      <xdr:rowOff>123070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114197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24442</xdr:rowOff>
    </xdr:from>
    <xdr:to>
      <xdr:col>10</xdr:col>
      <xdr:colOff>165100</xdr:colOff>
      <xdr:row>98</xdr:row>
      <xdr:rowOff>126042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117169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163370</xdr:rowOff>
    </xdr:from>
    <xdr:to>
      <xdr:col>6</xdr:col>
      <xdr:colOff>38100</xdr:colOff>
      <xdr:row>98</xdr:row>
      <xdr:rowOff>93520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84647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115659</xdr:rowOff>
    </xdr:from>
    <xdr:to>
      <xdr:col>55</xdr:col>
      <xdr:colOff>0</xdr:colOff>
      <xdr:row>36</xdr:row>
      <xdr:rowOff>162830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87859"/>
          <a:ext cx="838200" cy="4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118075</xdr:rowOff>
    </xdr:from>
    <xdr:to>
      <xdr:col>50</xdr:col>
      <xdr:colOff>114300</xdr:colOff>
      <xdr:row>36</xdr:row>
      <xdr:rowOff>162830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90275"/>
          <a:ext cx="889000" cy="4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88254</xdr:rowOff>
    </xdr:from>
    <xdr:to>
      <xdr:col>45</xdr:col>
      <xdr:colOff>177800</xdr:colOff>
      <xdr:row>36</xdr:row>
      <xdr:rowOff>118075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917554"/>
          <a:ext cx="889000" cy="37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88254</xdr:rowOff>
    </xdr:from>
    <xdr:to>
      <xdr:col>41</xdr:col>
      <xdr:colOff>50800</xdr:colOff>
      <xdr:row>37</xdr:row>
      <xdr:rowOff>70263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917554"/>
          <a:ext cx="889000" cy="49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64859</xdr:rowOff>
    </xdr:from>
    <xdr:to>
      <xdr:col>55</xdr:col>
      <xdr:colOff>50800</xdr:colOff>
      <xdr:row>36</xdr:row>
      <xdr:rowOff>166459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87736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8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112030</xdr:rowOff>
    </xdr:from>
    <xdr:to>
      <xdr:col>50</xdr:col>
      <xdr:colOff>165100</xdr:colOff>
      <xdr:row>37</xdr:row>
      <xdr:rowOff>42180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33307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37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67275</xdr:rowOff>
    </xdr:from>
    <xdr:to>
      <xdr:col>46</xdr:col>
      <xdr:colOff>38100</xdr:colOff>
      <xdr:row>36</xdr:row>
      <xdr:rowOff>168875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13952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01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37454</xdr:rowOff>
    </xdr:from>
    <xdr:to>
      <xdr:col>41</xdr:col>
      <xdr:colOff>101600</xdr:colOff>
      <xdr:row>34</xdr:row>
      <xdr:rowOff>139054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8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155581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64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19463</xdr:rowOff>
    </xdr:from>
    <xdr:to>
      <xdr:col>36</xdr:col>
      <xdr:colOff>165100</xdr:colOff>
      <xdr:row>37</xdr:row>
      <xdr:rowOff>121063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137590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3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118088</xdr:rowOff>
    </xdr:from>
    <xdr:to>
      <xdr:col>55</xdr:col>
      <xdr:colOff>0</xdr:colOff>
      <xdr:row>57</xdr:row>
      <xdr:rowOff>58810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19288"/>
          <a:ext cx="838200" cy="1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58810</xdr:rowOff>
    </xdr:from>
    <xdr:to>
      <xdr:col>50</xdr:col>
      <xdr:colOff>114300</xdr:colOff>
      <xdr:row>57</xdr:row>
      <xdr:rowOff>90308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31460"/>
          <a:ext cx="889000" cy="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90308</xdr:rowOff>
    </xdr:from>
    <xdr:to>
      <xdr:col>45</xdr:col>
      <xdr:colOff>177800</xdr:colOff>
      <xdr:row>57</xdr:row>
      <xdr:rowOff>99002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62958"/>
          <a:ext cx="889000" cy="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110903</xdr:rowOff>
    </xdr:from>
    <xdr:to>
      <xdr:col>41</xdr:col>
      <xdr:colOff>50800</xdr:colOff>
      <xdr:row>57</xdr:row>
      <xdr:rowOff>99002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12103"/>
          <a:ext cx="889000" cy="1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67288</xdr:rowOff>
    </xdr:from>
    <xdr:to>
      <xdr:col>55</xdr:col>
      <xdr:colOff>50800</xdr:colOff>
      <xdr:row>56</xdr:row>
      <xdr:rowOff>168888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90165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1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8010</xdr:rowOff>
    </xdr:from>
    <xdr:to>
      <xdr:col>50</xdr:col>
      <xdr:colOff>165100</xdr:colOff>
      <xdr:row>57</xdr:row>
      <xdr:rowOff>109610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126137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5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39508</xdr:rowOff>
    </xdr:from>
    <xdr:to>
      <xdr:col>46</xdr:col>
      <xdr:colOff>38100</xdr:colOff>
      <xdr:row>57</xdr:row>
      <xdr:rowOff>141108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157635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48202</xdr:rowOff>
    </xdr:from>
    <xdr:to>
      <xdr:col>41</xdr:col>
      <xdr:colOff>101600</xdr:colOff>
      <xdr:row>57</xdr:row>
      <xdr:rowOff>149802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166329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60103</xdr:rowOff>
    </xdr:from>
    <xdr:to>
      <xdr:col>36</xdr:col>
      <xdr:colOff>165100</xdr:colOff>
      <xdr:row>56</xdr:row>
      <xdr:rowOff>161703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6780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3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109982</xdr:rowOff>
    </xdr:from>
    <xdr:to>
      <xdr:col>55</xdr:col>
      <xdr:colOff>0</xdr:colOff>
      <xdr:row>78</xdr:row>
      <xdr:rowOff>6553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11632"/>
          <a:ext cx="838200" cy="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6553</xdr:rowOff>
    </xdr:from>
    <xdr:to>
      <xdr:col>50</xdr:col>
      <xdr:colOff>114300</xdr:colOff>
      <xdr:row>78</xdr:row>
      <xdr:rowOff>92494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79653"/>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30671</xdr:rowOff>
    </xdr:from>
    <xdr:to>
      <xdr:col>45</xdr:col>
      <xdr:colOff>177800</xdr:colOff>
      <xdr:row>78</xdr:row>
      <xdr:rowOff>92494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03771"/>
          <a:ext cx="889000" cy="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30671</xdr:rowOff>
    </xdr:from>
    <xdr:to>
      <xdr:col>41</xdr:col>
      <xdr:colOff>50800</xdr:colOff>
      <xdr:row>79</xdr:row>
      <xdr:rowOff>24397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03771"/>
          <a:ext cx="889000" cy="1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59182</xdr:rowOff>
    </xdr:from>
    <xdr:to>
      <xdr:col>55</xdr:col>
      <xdr:colOff>50800</xdr:colOff>
      <xdr:row>77</xdr:row>
      <xdr:rowOff>160782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82059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127203</xdr:rowOff>
    </xdr:from>
    <xdr:to>
      <xdr:col>50</xdr:col>
      <xdr:colOff>165100</xdr:colOff>
      <xdr:row>78</xdr:row>
      <xdr:rowOff>57353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48480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41694</xdr:rowOff>
    </xdr:from>
    <xdr:to>
      <xdr:col>46</xdr:col>
      <xdr:colOff>38100</xdr:colOff>
      <xdr:row>78</xdr:row>
      <xdr:rowOff>143294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134421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0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151321</xdr:rowOff>
    </xdr:from>
    <xdr:to>
      <xdr:col>41</xdr:col>
      <xdr:colOff>101600</xdr:colOff>
      <xdr:row>78</xdr:row>
      <xdr:rowOff>81471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72598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4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145047</xdr:rowOff>
    </xdr:from>
    <xdr:to>
      <xdr:col>36</xdr:col>
      <xdr:colOff>165100</xdr:colOff>
      <xdr:row>79</xdr:row>
      <xdr:rowOff>75197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66324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1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25848</xdr:rowOff>
    </xdr:from>
    <xdr:to>
      <xdr:col>55</xdr:col>
      <xdr:colOff>0</xdr:colOff>
      <xdr:row>97</xdr:row>
      <xdr:rowOff>121005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56498"/>
          <a:ext cx="838200" cy="9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121005</xdr:rowOff>
    </xdr:from>
    <xdr:to>
      <xdr:col>50</xdr:col>
      <xdr:colOff>114300</xdr:colOff>
      <xdr:row>97</xdr:row>
      <xdr:rowOff>143602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1655"/>
          <a:ext cx="889000" cy="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143284</xdr:rowOff>
    </xdr:from>
    <xdr:to>
      <xdr:col>45</xdr:col>
      <xdr:colOff>177800</xdr:colOff>
      <xdr:row>97</xdr:row>
      <xdr:rowOff>143602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73934"/>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135026</xdr:rowOff>
    </xdr:from>
    <xdr:to>
      <xdr:col>41</xdr:col>
      <xdr:colOff>50800</xdr:colOff>
      <xdr:row>97</xdr:row>
      <xdr:rowOff>143284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94226"/>
          <a:ext cx="889000" cy="1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146498</xdr:rowOff>
    </xdr:from>
    <xdr:to>
      <xdr:col>55</xdr:col>
      <xdr:colOff>50800</xdr:colOff>
      <xdr:row>97</xdr:row>
      <xdr:rowOff>76648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169375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5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70205</xdr:rowOff>
    </xdr:from>
    <xdr:to>
      <xdr:col>50</xdr:col>
      <xdr:colOff>165100</xdr:colOff>
      <xdr:row>98</xdr:row>
      <xdr:rowOff>355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7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92802</xdr:rowOff>
    </xdr:from>
    <xdr:to>
      <xdr:col>46</xdr:col>
      <xdr:colOff>38100</xdr:colOff>
      <xdr:row>98</xdr:row>
      <xdr:rowOff>22952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39479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92484</xdr:rowOff>
    </xdr:from>
    <xdr:to>
      <xdr:col>41</xdr:col>
      <xdr:colOff>101600</xdr:colOff>
      <xdr:row>98</xdr:row>
      <xdr:rowOff>22634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39161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84226</xdr:rowOff>
    </xdr:from>
    <xdr:to>
      <xdr:col>36</xdr:col>
      <xdr:colOff>165100</xdr:colOff>
      <xdr:row>97</xdr:row>
      <xdr:rowOff>14376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30903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1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9423</xdr:rowOff>
    </xdr:from>
    <xdr:to>
      <xdr:col>85</xdr:col>
      <xdr:colOff>127000</xdr:colOff>
      <xdr:row>39</xdr:row>
      <xdr:rowOff>22390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5973"/>
          <a:ext cx="8382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9423</xdr:rowOff>
    </xdr:from>
    <xdr:to>
      <xdr:col>81</xdr:col>
      <xdr:colOff>50800</xdr:colOff>
      <xdr:row>39</xdr:row>
      <xdr:rowOff>37706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5973"/>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20930</xdr:rowOff>
    </xdr:from>
    <xdr:to>
      <xdr:col>76</xdr:col>
      <xdr:colOff>114300</xdr:colOff>
      <xdr:row>39</xdr:row>
      <xdr:rowOff>37706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7480"/>
          <a:ext cx="889000" cy="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161531</xdr:rowOff>
    </xdr:from>
    <xdr:to>
      <xdr:col>71</xdr:col>
      <xdr:colOff>177800</xdr:colOff>
      <xdr:row>39</xdr:row>
      <xdr:rowOff>20930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6631"/>
          <a:ext cx="8890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143040</xdr:rowOff>
    </xdr:from>
    <xdr:to>
      <xdr:col>85</xdr:col>
      <xdr:colOff>177800</xdr:colOff>
      <xdr:row>39</xdr:row>
      <xdr:rowOff>73190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57967</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7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130073</xdr:rowOff>
    </xdr:from>
    <xdr:to>
      <xdr:col>81</xdr:col>
      <xdr:colOff>101600</xdr:colOff>
      <xdr:row>39</xdr:row>
      <xdr:rowOff>60223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51350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3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158356</xdr:rowOff>
    </xdr:from>
    <xdr:to>
      <xdr:col>76</xdr:col>
      <xdr:colOff>165100</xdr:colOff>
      <xdr:row>39</xdr:row>
      <xdr:rowOff>88506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79633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66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141580</xdr:rowOff>
    </xdr:from>
    <xdr:to>
      <xdr:col>72</xdr:col>
      <xdr:colOff>38100</xdr:colOff>
      <xdr:row>39</xdr:row>
      <xdr:rowOff>71730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62857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110731</xdr:rowOff>
    </xdr:from>
    <xdr:to>
      <xdr:col>67</xdr:col>
      <xdr:colOff>101600</xdr:colOff>
      <xdr:row>39</xdr:row>
      <xdr:rowOff>40881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32008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1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67638</xdr:rowOff>
    </xdr:from>
    <xdr:to>
      <xdr:col>85</xdr:col>
      <xdr:colOff>127000</xdr:colOff>
      <xdr:row>77</xdr:row>
      <xdr:rowOff>76650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9288"/>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76650</xdr:rowOff>
    </xdr:from>
    <xdr:to>
      <xdr:col>81</xdr:col>
      <xdr:colOff>50800</xdr:colOff>
      <xdr:row>77</xdr:row>
      <xdr:rowOff>86857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8300"/>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86857</xdr:rowOff>
    </xdr:from>
    <xdr:to>
      <xdr:col>76</xdr:col>
      <xdr:colOff>114300</xdr:colOff>
      <xdr:row>77</xdr:row>
      <xdr:rowOff>91732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88507"/>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91732</xdr:rowOff>
    </xdr:from>
    <xdr:to>
      <xdr:col>71</xdr:col>
      <xdr:colOff>177800</xdr:colOff>
      <xdr:row>77</xdr:row>
      <xdr:rowOff>107806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3382"/>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16838</xdr:rowOff>
    </xdr:from>
    <xdr:to>
      <xdr:col>85</xdr:col>
      <xdr:colOff>177800</xdr:colOff>
      <xdr:row>77</xdr:row>
      <xdr:rowOff>118438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39715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25850</xdr:rowOff>
    </xdr:from>
    <xdr:to>
      <xdr:col>81</xdr:col>
      <xdr:colOff>101600</xdr:colOff>
      <xdr:row>77</xdr:row>
      <xdr:rowOff>127450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143977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36057</xdr:rowOff>
    </xdr:from>
    <xdr:to>
      <xdr:col>76</xdr:col>
      <xdr:colOff>165100</xdr:colOff>
      <xdr:row>77</xdr:row>
      <xdr:rowOff>137657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154184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40932</xdr:rowOff>
    </xdr:from>
    <xdr:to>
      <xdr:col>72</xdr:col>
      <xdr:colOff>38100</xdr:colOff>
      <xdr:row>77</xdr:row>
      <xdr:rowOff>142532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159059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57006</xdr:rowOff>
    </xdr:from>
    <xdr:to>
      <xdr:col>67</xdr:col>
      <xdr:colOff>101600</xdr:colOff>
      <xdr:row>77</xdr:row>
      <xdr:rowOff>158606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3683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56702</xdr:rowOff>
    </xdr:from>
    <xdr:to>
      <xdr:col>85</xdr:col>
      <xdr:colOff>127000</xdr:colOff>
      <xdr:row>97</xdr:row>
      <xdr:rowOff>59722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687352"/>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57063</xdr:rowOff>
    </xdr:from>
    <xdr:to>
      <xdr:col>81</xdr:col>
      <xdr:colOff>50800</xdr:colOff>
      <xdr:row>97</xdr:row>
      <xdr:rowOff>59722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87713"/>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57063</xdr:rowOff>
    </xdr:from>
    <xdr:to>
      <xdr:col>76</xdr:col>
      <xdr:colOff>114300</xdr:colOff>
      <xdr:row>97</xdr:row>
      <xdr:rowOff>58869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87713"/>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58869</xdr:rowOff>
    </xdr:from>
    <xdr:to>
      <xdr:col>71</xdr:col>
      <xdr:colOff>177800</xdr:colOff>
      <xdr:row>97</xdr:row>
      <xdr:rowOff>145845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89519"/>
          <a:ext cx="889000" cy="8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5902</xdr:rowOff>
    </xdr:from>
    <xdr:to>
      <xdr:col>85</xdr:col>
      <xdr:colOff>177800</xdr:colOff>
      <xdr:row>97</xdr:row>
      <xdr:rowOff>107502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28779</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8922</xdr:rowOff>
    </xdr:from>
    <xdr:to>
      <xdr:col>81</xdr:col>
      <xdr:colOff>101600</xdr:colOff>
      <xdr:row>97</xdr:row>
      <xdr:rowOff>110522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127049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1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6263</xdr:rowOff>
    </xdr:from>
    <xdr:to>
      <xdr:col>76</xdr:col>
      <xdr:colOff>165100</xdr:colOff>
      <xdr:row>97</xdr:row>
      <xdr:rowOff>107863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124390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1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8069</xdr:rowOff>
    </xdr:from>
    <xdr:to>
      <xdr:col>72</xdr:col>
      <xdr:colOff>38100</xdr:colOff>
      <xdr:row>97</xdr:row>
      <xdr:rowOff>109669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3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126196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1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95045</xdr:rowOff>
    </xdr:from>
    <xdr:to>
      <xdr:col>67</xdr:col>
      <xdr:colOff>101600</xdr:colOff>
      <xdr:row>98</xdr:row>
      <xdr:rowOff>25195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41722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45841</xdr:rowOff>
    </xdr:from>
    <xdr:to>
      <xdr:col>116</xdr:col>
      <xdr:colOff>63500</xdr:colOff>
      <xdr:row>38</xdr:row>
      <xdr:rowOff>46089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60941"/>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168484</xdr:rowOff>
    </xdr:from>
    <xdr:to>
      <xdr:col>111</xdr:col>
      <xdr:colOff>177800</xdr:colOff>
      <xdr:row>38</xdr:row>
      <xdr:rowOff>45841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12134"/>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127565</xdr:rowOff>
    </xdr:from>
    <xdr:to>
      <xdr:col>107</xdr:col>
      <xdr:colOff>50800</xdr:colOff>
      <xdr:row>37</xdr:row>
      <xdr:rowOff>168484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471215"/>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76778</xdr:rowOff>
    </xdr:from>
    <xdr:to>
      <xdr:col>102</xdr:col>
      <xdr:colOff>114300</xdr:colOff>
      <xdr:row>37</xdr:row>
      <xdr:rowOff>127565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420428"/>
          <a:ext cx="889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166739</xdr:rowOff>
    </xdr:from>
    <xdr:to>
      <xdr:col>116</xdr:col>
      <xdr:colOff>114300</xdr:colOff>
      <xdr:row>38</xdr:row>
      <xdr:rowOff>96889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18165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166491</xdr:rowOff>
    </xdr:from>
    <xdr:to>
      <xdr:col>112</xdr:col>
      <xdr:colOff>38100</xdr:colOff>
      <xdr:row>38</xdr:row>
      <xdr:rowOff>96641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113168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8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117685</xdr:rowOff>
    </xdr:from>
    <xdr:to>
      <xdr:col>107</xdr:col>
      <xdr:colOff>101600</xdr:colOff>
      <xdr:row>38</xdr:row>
      <xdr:rowOff>47834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613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64362</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2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76765</xdr:rowOff>
    </xdr:from>
    <xdr:to>
      <xdr:col>102</xdr:col>
      <xdr:colOff>165100</xdr:colOff>
      <xdr:row>38</xdr:row>
      <xdr:rowOff>6915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23442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1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25978</xdr:rowOff>
    </xdr:from>
    <xdr:to>
      <xdr:col>98</xdr:col>
      <xdr:colOff>38100</xdr:colOff>
      <xdr:row>37</xdr:row>
      <xdr:rowOff>127578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3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144105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1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110096</xdr:rowOff>
    </xdr:from>
    <xdr:to>
      <xdr:col>116</xdr:col>
      <xdr:colOff>63500</xdr:colOff>
      <xdr:row>57</xdr:row>
      <xdr:rowOff>135859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882746"/>
          <a:ext cx="8382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56786</xdr:rowOff>
    </xdr:from>
    <xdr:to>
      <xdr:col>111</xdr:col>
      <xdr:colOff>177800</xdr:colOff>
      <xdr:row>57</xdr:row>
      <xdr:rowOff>110096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829436"/>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145781</xdr:rowOff>
    </xdr:from>
    <xdr:to>
      <xdr:col>107</xdr:col>
      <xdr:colOff>50800</xdr:colOff>
      <xdr:row>57</xdr:row>
      <xdr:rowOff>56786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746981"/>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138443</xdr:rowOff>
    </xdr:from>
    <xdr:to>
      <xdr:col>102</xdr:col>
      <xdr:colOff>114300</xdr:colOff>
      <xdr:row>56</xdr:row>
      <xdr:rowOff>145781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739643"/>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85059</xdr:rowOff>
    </xdr:from>
    <xdr:to>
      <xdr:col>116</xdr:col>
      <xdr:colOff>114300</xdr:colOff>
      <xdr:row>58</xdr:row>
      <xdr:rowOff>15209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85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107936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59296</xdr:rowOff>
    </xdr:from>
    <xdr:to>
      <xdr:col>112</xdr:col>
      <xdr:colOff>38100</xdr:colOff>
      <xdr:row>57</xdr:row>
      <xdr:rowOff>160896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8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60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5986</xdr:rowOff>
    </xdr:from>
    <xdr:to>
      <xdr:col>107</xdr:col>
      <xdr:colOff>101600</xdr:colOff>
      <xdr:row>57</xdr:row>
      <xdr:rowOff>107586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124113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55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94981</xdr:rowOff>
    </xdr:from>
    <xdr:to>
      <xdr:col>102</xdr:col>
      <xdr:colOff>165100</xdr:colOff>
      <xdr:row>57</xdr:row>
      <xdr:rowOff>25131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6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41658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4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87643</xdr:rowOff>
    </xdr:from>
    <xdr:to>
      <xdr:col>98</xdr:col>
      <xdr:colOff>38100</xdr:colOff>
      <xdr:row>57</xdr:row>
      <xdr:rowOff>17793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6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34320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4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131953</xdr:rowOff>
    </xdr:from>
    <xdr:to>
      <xdr:col>116</xdr:col>
      <xdr:colOff>63500</xdr:colOff>
      <xdr:row>77</xdr:row>
      <xdr:rowOff>139967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333603"/>
          <a:ext cx="838200" cy="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112788</xdr:rowOff>
    </xdr:from>
    <xdr:to>
      <xdr:col>111</xdr:col>
      <xdr:colOff>177800</xdr:colOff>
      <xdr:row>77</xdr:row>
      <xdr:rowOff>131953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314438"/>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112788</xdr:rowOff>
    </xdr:from>
    <xdr:to>
      <xdr:col>107</xdr:col>
      <xdr:colOff>50800</xdr:colOff>
      <xdr:row>78</xdr:row>
      <xdr:rowOff>11240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14438"/>
          <a:ext cx="889000" cy="6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168796</xdr:rowOff>
    </xdr:from>
    <xdr:to>
      <xdr:col>102</xdr:col>
      <xdr:colOff>114300</xdr:colOff>
      <xdr:row>78</xdr:row>
      <xdr:rowOff>11240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370446"/>
          <a:ext cx="8890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89167</xdr:rowOff>
    </xdr:from>
    <xdr:to>
      <xdr:col>116</xdr:col>
      <xdr:colOff>114300</xdr:colOff>
      <xdr:row>78</xdr:row>
      <xdr:rowOff>19317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67594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81153</xdr:rowOff>
    </xdr:from>
    <xdr:to>
      <xdr:col>112</xdr:col>
      <xdr:colOff>38100</xdr:colOff>
      <xdr:row>78</xdr:row>
      <xdr:rowOff>11303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2430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61988</xdr:rowOff>
    </xdr:from>
    <xdr:to>
      <xdr:col>107</xdr:col>
      <xdr:colOff>101600</xdr:colOff>
      <xdr:row>77</xdr:row>
      <xdr:rowOff>163588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154715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131890</xdr:rowOff>
    </xdr:from>
    <xdr:to>
      <xdr:col>102</xdr:col>
      <xdr:colOff>165100</xdr:colOff>
      <xdr:row>78</xdr:row>
      <xdr:rowOff>62040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53167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117996</xdr:rowOff>
    </xdr:from>
    <xdr:to>
      <xdr:col>98</xdr:col>
      <xdr:colOff>38100</xdr:colOff>
      <xdr:row>78</xdr:row>
      <xdr:rowOff>48146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39273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市民一人当たりの歳出決算総額は、前年度よりも</a:t>
          </a:r>
          <a:r>
            <a:rPr kumimoji="1" lang="en-US" altLang="ja-JP" sz="1300">
              <a:latin typeface="ＭＳ Ｐゴシック" panose="020B0600070205080204" pitchFamily="50" charset="-128"/>
              <a:ea typeface="ＭＳ Ｐゴシック" panose="020B0600070205080204" pitchFamily="50" charset="-128"/>
            </a:rPr>
            <a:t>47,567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1,020,809</a:t>
          </a:r>
          <a:r>
            <a:rPr kumimoji="1" lang="ja-JP" altLang="en-US" sz="1300">
              <a:latin typeface="ＭＳ Ｐゴシック" panose="020B0600070205080204" pitchFamily="50" charset="-128"/>
              <a:ea typeface="ＭＳ Ｐゴシック" panose="020B0600070205080204" pitchFamily="50" charset="-128"/>
            </a:rPr>
            <a:t>円となりました。</a:t>
          </a:r>
        </a:p>
        <a:p>
          <a:r>
            <a:rPr kumimoji="1" lang="ja-JP" altLang="en-US" sz="1300">
              <a:latin typeface="ＭＳ Ｐゴシック" panose="020B0600070205080204" pitchFamily="50" charset="-128"/>
              <a:ea typeface="ＭＳ Ｐゴシック" panose="020B0600070205080204" pitchFamily="50" charset="-128"/>
            </a:rPr>
            <a:t>　増加の主な要因としては、農政関連事業の補助費等が増加、このほか公共施設整備における普通建設事業費が増加したことが挙げられます。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今後も公共施設等の改修や建設に伴い普通建設事業費が増加し、人口の減少により市民一人当たりのコストは上昇していくことが見込まれます。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33,149
32,865
946.76
35,114,577
33,838,800
1,106,698
15,965,151
30,312,688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144463</xdr:rowOff>
    </xdr:from>
    <xdr:to>
      <xdr:col>24</xdr:col>
      <xdr:colOff>63500</xdr:colOff>
      <xdr:row>36</xdr:row>
      <xdr:rowOff>2540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5213"/>
          <a:ext cx="8382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142748</xdr:rowOff>
    </xdr:from>
    <xdr:to>
      <xdr:col>19</xdr:col>
      <xdr:colOff>177800</xdr:colOff>
      <xdr:row>36</xdr:row>
      <xdr:rowOff>2540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349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142748</xdr:rowOff>
    </xdr:from>
    <xdr:to>
      <xdr:col>15</xdr:col>
      <xdr:colOff>50800</xdr:colOff>
      <xdr:row>36</xdr:row>
      <xdr:rowOff>445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3498"/>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163322</xdr:rowOff>
    </xdr:from>
    <xdr:to>
      <xdr:col>10</xdr:col>
      <xdr:colOff>114300</xdr:colOff>
      <xdr:row>36</xdr:row>
      <xdr:rowOff>445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407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93663</xdr:rowOff>
    </xdr:from>
    <xdr:to>
      <xdr:col>24</xdr:col>
      <xdr:colOff>114300</xdr:colOff>
      <xdr:row>36</xdr:row>
      <xdr:rowOff>23813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72090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123190</xdr:rowOff>
    </xdr:from>
    <xdr:to>
      <xdr:col>20</xdr:col>
      <xdr:colOff>38100</xdr:colOff>
      <xdr:row>36</xdr:row>
      <xdr:rowOff>53340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91948</xdr:rowOff>
    </xdr:from>
    <xdr:to>
      <xdr:col>15</xdr:col>
      <xdr:colOff>101600</xdr:colOff>
      <xdr:row>36</xdr:row>
      <xdr:rowOff>22098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121095</xdr:rowOff>
    </xdr:from>
    <xdr:to>
      <xdr:col>10</xdr:col>
      <xdr:colOff>165100</xdr:colOff>
      <xdr:row>36</xdr:row>
      <xdr:rowOff>51245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67772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76746</xdr:rowOff>
    </xdr:from>
    <xdr:to>
      <xdr:col>24</xdr:col>
      <xdr:colOff>63500</xdr:colOff>
      <xdr:row>57</xdr:row>
      <xdr:rowOff>98178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9396"/>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98178</xdr:rowOff>
    </xdr:from>
    <xdr:to>
      <xdr:col>19</xdr:col>
      <xdr:colOff>177800</xdr:colOff>
      <xdr:row>57</xdr:row>
      <xdr:rowOff>113357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082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156926</xdr:rowOff>
    </xdr:from>
    <xdr:to>
      <xdr:col>15</xdr:col>
      <xdr:colOff>50800</xdr:colOff>
      <xdr:row>57</xdr:row>
      <xdr:rowOff>113357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58126"/>
          <a:ext cx="889000" cy="1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156926</xdr:rowOff>
    </xdr:from>
    <xdr:to>
      <xdr:col>10</xdr:col>
      <xdr:colOff>114300</xdr:colOff>
      <xdr:row>57</xdr:row>
      <xdr:rowOff>72062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58126"/>
          <a:ext cx="8890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25946</xdr:rowOff>
    </xdr:from>
    <xdr:to>
      <xdr:col>24</xdr:col>
      <xdr:colOff>114300</xdr:colOff>
      <xdr:row>57</xdr:row>
      <xdr:rowOff>127546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48823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47378</xdr:rowOff>
    </xdr:from>
    <xdr:to>
      <xdr:col>20</xdr:col>
      <xdr:colOff>38100</xdr:colOff>
      <xdr:row>57</xdr:row>
      <xdr:rowOff>148978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165505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62557</xdr:rowOff>
    </xdr:from>
    <xdr:to>
      <xdr:col>15</xdr:col>
      <xdr:colOff>101600</xdr:colOff>
      <xdr:row>57</xdr:row>
      <xdr:rowOff>164157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106126</xdr:rowOff>
    </xdr:from>
    <xdr:to>
      <xdr:col>10</xdr:col>
      <xdr:colOff>165100</xdr:colOff>
      <xdr:row>57</xdr:row>
      <xdr:rowOff>36276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52803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21262</xdr:rowOff>
    </xdr:from>
    <xdr:to>
      <xdr:col>6</xdr:col>
      <xdr:colOff>38100</xdr:colOff>
      <xdr:row>57</xdr:row>
      <xdr:rowOff>122862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139389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134237</xdr:rowOff>
    </xdr:from>
    <xdr:to>
      <xdr:col>24</xdr:col>
      <xdr:colOff>63500</xdr:colOff>
      <xdr:row>76</xdr:row>
      <xdr:rowOff>13536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2987"/>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7245</xdr:rowOff>
    </xdr:from>
    <xdr:to>
      <xdr:col>19</xdr:col>
      <xdr:colOff>177800</xdr:colOff>
      <xdr:row>76</xdr:row>
      <xdr:rowOff>13536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37445"/>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7245</xdr:rowOff>
    </xdr:from>
    <xdr:to>
      <xdr:col>15</xdr:col>
      <xdr:colOff>50800</xdr:colOff>
      <xdr:row>76</xdr:row>
      <xdr:rowOff>153077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7445"/>
          <a:ext cx="889000" cy="14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153077</xdr:rowOff>
    </xdr:from>
    <xdr:to>
      <xdr:col>10</xdr:col>
      <xdr:colOff>114300</xdr:colOff>
      <xdr:row>77</xdr:row>
      <xdr:rowOff>1777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3277"/>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83437</xdr:rowOff>
    </xdr:from>
    <xdr:to>
      <xdr:col>24</xdr:col>
      <xdr:colOff>114300</xdr:colOff>
      <xdr:row>76</xdr:row>
      <xdr:rowOff>13587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61864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134186</xdr:rowOff>
    </xdr:from>
    <xdr:to>
      <xdr:col>20</xdr:col>
      <xdr:colOff>38100</xdr:colOff>
      <xdr:row>76</xdr:row>
      <xdr:rowOff>64336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55463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8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127895</xdr:rowOff>
    </xdr:from>
    <xdr:to>
      <xdr:col>15</xdr:col>
      <xdr:colOff>101600</xdr:colOff>
      <xdr:row>76</xdr:row>
      <xdr:rowOff>58045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49172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7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102277</xdr:rowOff>
    </xdr:from>
    <xdr:to>
      <xdr:col>10</xdr:col>
      <xdr:colOff>165100</xdr:colOff>
      <xdr:row>77</xdr:row>
      <xdr:rowOff>32427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23554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122427</xdr:rowOff>
    </xdr:from>
    <xdr:to>
      <xdr:col>6</xdr:col>
      <xdr:colOff>38100</xdr:colOff>
      <xdr:row>77</xdr:row>
      <xdr:rowOff>52577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43704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4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49152</xdr:rowOff>
    </xdr:from>
    <xdr:to>
      <xdr:col>24</xdr:col>
      <xdr:colOff>63500</xdr:colOff>
      <xdr:row>96</xdr:row>
      <xdr:rowOff>93354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08352"/>
          <a:ext cx="8382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93354</xdr:rowOff>
    </xdr:from>
    <xdr:to>
      <xdr:col>19</xdr:col>
      <xdr:colOff>177800</xdr:colOff>
      <xdr:row>96</xdr:row>
      <xdr:rowOff>111641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52554"/>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111641</xdr:rowOff>
    </xdr:from>
    <xdr:to>
      <xdr:col>15</xdr:col>
      <xdr:colOff>50800</xdr:colOff>
      <xdr:row>96</xdr:row>
      <xdr:rowOff>151888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0841"/>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151888</xdr:rowOff>
    </xdr:from>
    <xdr:to>
      <xdr:col>10</xdr:col>
      <xdr:colOff>114300</xdr:colOff>
      <xdr:row>97</xdr:row>
      <xdr:rowOff>8868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11088"/>
          <a:ext cx="889000" cy="2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169802</xdr:rowOff>
    </xdr:from>
    <xdr:to>
      <xdr:col>24</xdr:col>
      <xdr:colOff>114300</xdr:colOff>
      <xdr:row>96</xdr:row>
      <xdr:rowOff>99952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21229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0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42554</xdr:rowOff>
    </xdr:from>
    <xdr:to>
      <xdr:col>20</xdr:col>
      <xdr:colOff>38100</xdr:colOff>
      <xdr:row>96</xdr:row>
      <xdr:rowOff>144154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160681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60841</xdr:rowOff>
    </xdr:from>
    <xdr:to>
      <xdr:col>15</xdr:col>
      <xdr:colOff>101600</xdr:colOff>
      <xdr:row>96</xdr:row>
      <xdr:rowOff>162441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101088</xdr:rowOff>
    </xdr:from>
    <xdr:to>
      <xdr:col>10</xdr:col>
      <xdr:colOff>165100</xdr:colOff>
      <xdr:row>97</xdr:row>
      <xdr:rowOff>31238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47765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129518</xdr:rowOff>
    </xdr:from>
    <xdr:to>
      <xdr:col>6</xdr:col>
      <xdr:colOff>38100</xdr:colOff>
      <xdr:row>97</xdr:row>
      <xdr:rowOff>59668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8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76195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6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39443</xdr:rowOff>
    </xdr:from>
    <xdr:to>
      <xdr:col>55</xdr:col>
      <xdr:colOff>0</xdr:colOff>
      <xdr:row>33</xdr:row>
      <xdr:rowOff>160927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697293"/>
          <a:ext cx="838200" cy="1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160927</xdr:rowOff>
    </xdr:from>
    <xdr:to>
      <xdr:col>50</xdr:col>
      <xdr:colOff>114300</xdr:colOff>
      <xdr:row>35</xdr:row>
      <xdr:rowOff>7765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818777"/>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7765</xdr:rowOff>
    </xdr:from>
    <xdr:to>
      <xdr:col>45</xdr:col>
      <xdr:colOff>177800</xdr:colOff>
      <xdr:row>35</xdr:row>
      <xdr:rowOff>87122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008515"/>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87122</xdr:rowOff>
    </xdr:from>
    <xdr:to>
      <xdr:col>41</xdr:col>
      <xdr:colOff>50800</xdr:colOff>
      <xdr:row>35</xdr:row>
      <xdr:rowOff>94633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08787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160093</xdr:rowOff>
    </xdr:from>
    <xdr:to>
      <xdr:col>55</xdr:col>
      <xdr:colOff>50800</xdr:colOff>
      <xdr:row>33</xdr:row>
      <xdr:rowOff>90243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6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11520</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4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110127</xdr:rowOff>
    </xdr:from>
    <xdr:to>
      <xdr:col>50</xdr:col>
      <xdr:colOff>165100</xdr:colOff>
      <xdr:row>34</xdr:row>
      <xdr:rowOff>40277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7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56804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54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128415</xdr:rowOff>
    </xdr:from>
    <xdr:to>
      <xdr:col>46</xdr:col>
      <xdr:colOff>38100</xdr:colOff>
      <xdr:row>35</xdr:row>
      <xdr:rowOff>58565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75092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3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36322</xdr:rowOff>
    </xdr:from>
    <xdr:to>
      <xdr:col>41</xdr:col>
      <xdr:colOff>101600</xdr:colOff>
      <xdr:row>35</xdr:row>
      <xdr:rowOff>137922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154449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43833</xdr:rowOff>
    </xdr:from>
    <xdr:to>
      <xdr:col>36</xdr:col>
      <xdr:colOff>165100</xdr:colOff>
      <xdr:row>35</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161960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1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6137</xdr:rowOff>
    </xdr:from>
    <xdr:to>
      <xdr:col>55</xdr:col>
      <xdr:colOff>0</xdr:colOff>
      <xdr:row>57</xdr:row>
      <xdr:rowOff>65573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78787"/>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65573</xdr:rowOff>
    </xdr:from>
    <xdr:to>
      <xdr:col>50</xdr:col>
      <xdr:colOff>114300</xdr:colOff>
      <xdr:row>57</xdr:row>
      <xdr:rowOff>73894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38223"/>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73894</xdr:rowOff>
    </xdr:from>
    <xdr:to>
      <xdr:col>45</xdr:col>
      <xdr:colOff>177800</xdr:colOff>
      <xdr:row>57</xdr:row>
      <xdr:rowOff>128041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6544"/>
          <a:ext cx="889000" cy="5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108885</xdr:rowOff>
    </xdr:from>
    <xdr:to>
      <xdr:col>41</xdr:col>
      <xdr:colOff>50800</xdr:colOff>
      <xdr:row>57</xdr:row>
      <xdr:rowOff>128041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1535"/>
          <a:ext cx="889000" cy="1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126787</xdr:rowOff>
    </xdr:from>
    <xdr:to>
      <xdr:col>55</xdr:col>
      <xdr:colOff>50800</xdr:colOff>
      <xdr:row>57</xdr:row>
      <xdr:rowOff>56937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2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149664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7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14773</xdr:rowOff>
    </xdr:from>
    <xdr:to>
      <xdr:col>50</xdr:col>
      <xdr:colOff>165100</xdr:colOff>
      <xdr:row>57</xdr:row>
      <xdr:rowOff>116373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132900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6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23094</xdr:rowOff>
    </xdr:from>
    <xdr:to>
      <xdr:col>46</xdr:col>
      <xdr:colOff>38100</xdr:colOff>
      <xdr:row>57</xdr:row>
      <xdr:rowOff>124694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141221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77241</xdr:rowOff>
    </xdr:from>
    <xdr:to>
      <xdr:col>41</xdr:col>
      <xdr:colOff>101600</xdr:colOff>
      <xdr:row>58</xdr:row>
      <xdr:rowOff>7391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169968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58085</xdr:rowOff>
    </xdr:from>
    <xdr:to>
      <xdr:col>36</xdr:col>
      <xdr:colOff>165100</xdr:colOff>
      <xdr:row>57</xdr:row>
      <xdr:rowOff>159685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27938</xdr:rowOff>
    </xdr:from>
    <xdr:to>
      <xdr:col>55</xdr:col>
      <xdr:colOff>0</xdr:colOff>
      <xdr:row>77</xdr:row>
      <xdr:rowOff>52896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29588"/>
          <a:ext cx="8382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39281</xdr:rowOff>
    </xdr:from>
    <xdr:to>
      <xdr:col>50</xdr:col>
      <xdr:colOff>114300</xdr:colOff>
      <xdr:row>77</xdr:row>
      <xdr:rowOff>52896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40931"/>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39281</xdr:rowOff>
    </xdr:from>
    <xdr:to>
      <xdr:col>45</xdr:col>
      <xdr:colOff>177800</xdr:colOff>
      <xdr:row>77</xdr:row>
      <xdr:rowOff>72034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40931"/>
          <a:ext cx="889000" cy="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72034</xdr:rowOff>
    </xdr:from>
    <xdr:to>
      <xdr:col>41</xdr:col>
      <xdr:colOff>50800</xdr:colOff>
      <xdr:row>77</xdr:row>
      <xdr:rowOff>158423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73684"/>
          <a:ext cx="889000" cy="8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148588</xdr:rowOff>
    </xdr:from>
    <xdr:to>
      <xdr:col>55</xdr:col>
      <xdr:colOff>50800</xdr:colOff>
      <xdr:row>77</xdr:row>
      <xdr:rowOff>78738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2096</xdr:rowOff>
    </xdr:from>
    <xdr:to>
      <xdr:col>50</xdr:col>
      <xdr:colOff>165100</xdr:colOff>
      <xdr:row>77</xdr:row>
      <xdr:rowOff>103696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120223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159931</xdr:rowOff>
    </xdr:from>
    <xdr:to>
      <xdr:col>46</xdr:col>
      <xdr:colOff>38100</xdr:colOff>
      <xdr:row>77</xdr:row>
      <xdr:rowOff>90081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21234</xdr:rowOff>
    </xdr:from>
    <xdr:to>
      <xdr:col>41</xdr:col>
      <xdr:colOff>101600</xdr:colOff>
      <xdr:row>77</xdr:row>
      <xdr:rowOff>122834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139361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107623</xdr:rowOff>
    </xdr:from>
    <xdr:to>
      <xdr:col>36</xdr:col>
      <xdr:colOff>165100</xdr:colOff>
      <xdr:row>78</xdr:row>
      <xdr:rowOff>37773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54300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8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39794</xdr:rowOff>
    </xdr:from>
    <xdr:to>
      <xdr:col>55</xdr:col>
      <xdr:colOff>0</xdr:colOff>
      <xdr:row>93</xdr:row>
      <xdr:rowOff>145827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5984644"/>
          <a:ext cx="838200" cy="10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39794</xdr:rowOff>
    </xdr:from>
    <xdr:to>
      <xdr:col>50</xdr:col>
      <xdr:colOff>114300</xdr:colOff>
      <xdr:row>93</xdr:row>
      <xdr:rowOff>47011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5984644"/>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47011</xdr:rowOff>
    </xdr:from>
    <xdr:to>
      <xdr:col>45</xdr:col>
      <xdr:colOff>177800</xdr:colOff>
      <xdr:row>93</xdr:row>
      <xdr:rowOff>106995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5991861"/>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106995</xdr:rowOff>
    </xdr:from>
    <xdr:to>
      <xdr:col>41</xdr:col>
      <xdr:colOff>50800</xdr:colOff>
      <xdr:row>94</xdr:row>
      <xdr:rowOff>122715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051845"/>
          <a:ext cx="889000" cy="1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95027</xdr:rowOff>
    </xdr:from>
    <xdr:to>
      <xdr:col>55</xdr:col>
      <xdr:colOff>50800</xdr:colOff>
      <xdr:row>94</xdr:row>
      <xdr:rowOff>25177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117904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89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160444</xdr:rowOff>
    </xdr:from>
    <xdr:to>
      <xdr:col>50</xdr:col>
      <xdr:colOff>165100</xdr:colOff>
      <xdr:row>93</xdr:row>
      <xdr:rowOff>90594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107121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0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167661</xdr:rowOff>
    </xdr:from>
    <xdr:to>
      <xdr:col>46</xdr:col>
      <xdr:colOff>38100</xdr:colOff>
      <xdr:row>93</xdr:row>
      <xdr:rowOff>97811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9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114338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71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56195</xdr:rowOff>
    </xdr:from>
    <xdr:to>
      <xdr:col>41</xdr:col>
      <xdr:colOff>101600</xdr:colOff>
      <xdr:row>93</xdr:row>
      <xdr:rowOff>157795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0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2872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77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71915</xdr:rowOff>
    </xdr:from>
    <xdr:to>
      <xdr:col>36</xdr:col>
      <xdr:colOff>165100</xdr:colOff>
      <xdr:row>95</xdr:row>
      <xdr:rowOff>2065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18592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143952</xdr:rowOff>
    </xdr:from>
    <xdr:to>
      <xdr:col>85</xdr:col>
      <xdr:colOff>127000</xdr:colOff>
      <xdr:row>35</xdr:row>
      <xdr:rowOff>21994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73252"/>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277</xdr:rowOff>
    </xdr:from>
    <xdr:to>
      <xdr:col>81</xdr:col>
      <xdr:colOff>50800</xdr:colOff>
      <xdr:row>35</xdr:row>
      <xdr:rowOff>21994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0102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277</xdr:rowOff>
    </xdr:from>
    <xdr:to>
      <xdr:col>76</xdr:col>
      <xdr:colOff>114300</xdr:colOff>
      <xdr:row>35</xdr:row>
      <xdr:rowOff>3958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01027"/>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91465</xdr:rowOff>
    </xdr:from>
    <xdr:to>
      <xdr:col>71</xdr:col>
      <xdr:colOff>177800</xdr:colOff>
      <xdr:row>35</xdr:row>
      <xdr:rowOff>3958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920765"/>
          <a:ext cx="889000" cy="8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93152</xdr:rowOff>
    </xdr:from>
    <xdr:to>
      <xdr:col>85</xdr:col>
      <xdr:colOff>177800</xdr:colOff>
      <xdr:row>35</xdr:row>
      <xdr:rowOff>23302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116029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142644</xdr:rowOff>
    </xdr:from>
    <xdr:to>
      <xdr:col>81</xdr:col>
      <xdr:colOff>101600</xdr:colOff>
      <xdr:row>35</xdr:row>
      <xdr:rowOff>72794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89321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120927</xdr:rowOff>
    </xdr:from>
    <xdr:to>
      <xdr:col>76</xdr:col>
      <xdr:colOff>165100</xdr:colOff>
      <xdr:row>35</xdr:row>
      <xdr:rowOff>51077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67604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2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124608</xdr:rowOff>
    </xdr:from>
    <xdr:to>
      <xdr:col>72</xdr:col>
      <xdr:colOff>38100</xdr:colOff>
      <xdr:row>35</xdr:row>
      <xdr:rowOff>54758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71285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2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40665</xdr:rowOff>
    </xdr:from>
    <xdr:to>
      <xdr:col>67</xdr:col>
      <xdr:colOff>101600</xdr:colOff>
      <xdr:row>34</xdr:row>
      <xdr:rowOff>142265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158792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82138</xdr:rowOff>
    </xdr:from>
    <xdr:to>
      <xdr:col>85</xdr:col>
      <xdr:colOff>127000</xdr:colOff>
      <xdr:row>56</xdr:row>
      <xdr:rowOff>104853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83338"/>
          <a:ext cx="838200" cy="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104853</xdr:rowOff>
    </xdr:from>
    <xdr:to>
      <xdr:col>81</xdr:col>
      <xdr:colOff>50800</xdr:colOff>
      <xdr:row>56</xdr:row>
      <xdr:rowOff>110933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6053"/>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102105</xdr:rowOff>
    </xdr:from>
    <xdr:to>
      <xdr:col>76</xdr:col>
      <xdr:colOff>114300</xdr:colOff>
      <xdr:row>56</xdr:row>
      <xdr:rowOff>110933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0330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102105</xdr:rowOff>
    </xdr:from>
    <xdr:to>
      <xdr:col>71</xdr:col>
      <xdr:colOff>177800</xdr:colOff>
      <xdr:row>57</xdr:row>
      <xdr:rowOff>12073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03305"/>
          <a:ext cx="889000" cy="8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31338</xdr:rowOff>
    </xdr:from>
    <xdr:to>
      <xdr:col>85</xdr:col>
      <xdr:colOff>177800</xdr:colOff>
      <xdr:row>56</xdr:row>
      <xdr:rowOff>132938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54215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54053</xdr:rowOff>
    </xdr:from>
    <xdr:to>
      <xdr:col>81</xdr:col>
      <xdr:colOff>101600</xdr:colOff>
      <xdr:row>56</xdr:row>
      <xdr:rowOff>155653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60133</xdr:rowOff>
    </xdr:from>
    <xdr:to>
      <xdr:col>76</xdr:col>
      <xdr:colOff>165100</xdr:colOff>
      <xdr:row>56</xdr:row>
      <xdr:rowOff>161733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6810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3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51305</xdr:rowOff>
    </xdr:from>
    <xdr:to>
      <xdr:col>72</xdr:col>
      <xdr:colOff>38100</xdr:colOff>
      <xdr:row>56</xdr:row>
      <xdr:rowOff>152905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169432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132723</xdr:rowOff>
    </xdr:from>
    <xdr:to>
      <xdr:col>67</xdr:col>
      <xdr:colOff>101600</xdr:colOff>
      <xdr:row>57</xdr:row>
      <xdr:rowOff>62873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54000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9423</xdr:rowOff>
    </xdr:from>
    <xdr:to>
      <xdr:col>85</xdr:col>
      <xdr:colOff>127000</xdr:colOff>
      <xdr:row>79</xdr:row>
      <xdr:rowOff>22389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53973"/>
          <a:ext cx="8382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9423</xdr:rowOff>
    </xdr:from>
    <xdr:to>
      <xdr:col>81</xdr:col>
      <xdr:colOff>50800</xdr:colOff>
      <xdr:row>79</xdr:row>
      <xdr:rowOff>37706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53973"/>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20929</xdr:rowOff>
    </xdr:from>
    <xdr:to>
      <xdr:col>76</xdr:col>
      <xdr:colOff>114300</xdr:colOff>
      <xdr:row>79</xdr:row>
      <xdr:rowOff>37706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65479"/>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161531</xdr:rowOff>
    </xdr:from>
    <xdr:to>
      <xdr:col>71</xdr:col>
      <xdr:colOff>177800</xdr:colOff>
      <xdr:row>79</xdr:row>
      <xdr:rowOff>20929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34631"/>
          <a:ext cx="889000" cy="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143039</xdr:rowOff>
    </xdr:from>
    <xdr:to>
      <xdr:col>85</xdr:col>
      <xdr:colOff>177800</xdr:colOff>
      <xdr:row>79</xdr:row>
      <xdr:rowOff>73189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57966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130073</xdr:rowOff>
    </xdr:from>
    <xdr:to>
      <xdr:col>81</xdr:col>
      <xdr:colOff>101600</xdr:colOff>
      <xdr:row>79</xdr:row>
      <xdr:rowOff>60223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51350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158356</xdr:rowOff>
    </xdr:from>
    <xdr:to>
      <xdr:col>76</xdr:col>
      <xdr:colOff>165100</xdr:colOff>
      <xdr:row>79</xdr:row>
      <xdr:rowOff>88506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79633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141579</xdr:rowOff>
    </xdr:from>
    <xdr:to>
      <xdr:col>72</xdr:col>
      <xdr:colOff>38100</xdr:colOff>
      <xdr:row>79</xdr:row>
      <xdr:rowOff>71729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62856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0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110731</xdr:rowOff>
    </xdr:from>
    <xdr:to>
      <xdr:col>67</xdr:col>
      <xdr:colOff>101600</xdr:colOff>
      <xdr:row>79</xdr:row>
      <xdr:rowOff>40881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32008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7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67638</xdr:rowOff>
    </xdr:from>
    <xdr:to>
      <xdr:col>85</xdr:col>
      <xdr:colOff>127000</xdr:colOff>
      <xdr:row>97</xdr:row>
      <xdr:rowOff>76650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98288"/>
          <a:ext cx="8382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76650</xdr:rowOff>
    </xdr:from>
    <xdr:to>
      <xdr:col>81</xdr:col>
      <xdr:colOff>50800</xdr:colOff>
      <xdr:row>97</xdr:row>
      <xdr:rowOff>86857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07300"/>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86857</xdr:rowOff>
    </xdr:from>
    <xdr:to>
      <xdr:col>76</xdr:col>
      <xdr:colOff>114300</xdr:colOff>
      <xdr:row>97</xdr:row>
      <xdr:rowOff>91732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17507"/>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91732</xdr:rowOff>
    </xdr:from>
    <xdr:to>
      <xdr:col>71</xdr:col>
      <xdr:colOff>177800</xdr:colOff>
      <xdr:row>97</xdr:row>
      <xdr:rowOff>107806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22382"/>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16838</xdr:rowOff>
    </xdr:from>
    <xdr:to>
      <xdr:col>85</xdr:col>
      <xdr:colOff>177800</xdr:colOff>
      <xdr:row>97</xdr:row>
      <xdr:rowOff>118438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39715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25850</xdr:rowOff>
    </xdr:from>
    <xdr:to>
      <xdr:col>81</xdr:col>
      <xdr:colOff>101600</xdr:colOff>
      <xdr:row>97</xdr:row>
      <xdr:rowOff>127450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143977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3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36057</xdr:rowOff>
    </xdr:from>
    <xdr:to>
      <xdr:col>76</xdr:col>
      <xdr:colOff>165100</xdr:colOff>
      <xdr:row>97</xdr:row>
      <xdr:rowOff>137657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154184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40932</xdr:rowOff>
    </xdr:from>
    <xdr:to>
      <xdr:col>72</xdr:col>
      <xdr:colOff>38100</xdr:colOff>
      <xdr:row>97</xdr:row>
      <xdr:rowOff>142532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159059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57006</xdr:rowOff>
    </xdr:from>
    <xdr:to>
      <xdr:col>67</xdr:col>
      <xdr:colOff>101600</xdr:colOff>
      <xdr:row>97</xdr:row>
      <xdr:rowOff>158606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3683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目的別歳出での市民一人当たりのコストは、土木費において、少雪により除雪関連経費が減少し</a:t>
          </a:r>
          <a:r>
            <a:rPr kumimoji="1" lang="en-US" altLang="ja-JP" sz="1300">
              <a:latin typeface="ＭＳ Ｐゴシック" panose="020B0600070205080204" pitchFamily="50" charset="-128"/>
              <a:ea typeface="ＭＳ Ｐゴシック" panose="020B0600070205080204" pitchFamily="50" charset="-128"/>
            </a:rPr>
            <a:t>13,915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121,696</a:t>
          </a:r>
          <a:r>
            <a:rPr kumimoji="1" lang="ja-JP" altLang="en-US" sz="1300">
              <a:latin typeface="ＭＳ Ｐゴシック" panose="020B0600070205080204" pitchFamily="50" charset="-128"/>
              <a:ea typeface="ＭＳ Ｐゴシック" panose="020B0600070205080204" pitchFamily="50" charset="-128"/>
            </a:rPr>
            <a:t>円、総務費においては、旧庁舎や施設解体に伴い</a:t>
          </a:r>
          <a:r>
            <a:rPr kumimoji="1" lang="en-US" altLang="ja-JP" sz="1300">
              <a:latin typeface="ＭＳ Ｐゴシック" panose="020B0600070205080204" pitchFamily="50" charset="-128"/>
              <a:ea typeface="ＭＳ Ｐゴシック" panose="020B0600070205080204" pitchFamily="50" charset="-128"/>
            </a:rPr>
            <a:t>16,875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244,570</a:t>
          </a:r>
          <a:r>
            <a:rPr kumimoji="1" lang="ja-JP" altLang="en-US" sz="1300">
              <a:latin typeface="ＭＳ Ｐゴシック" panose="020B0600070205080204" pitchFamily="50" charset="-128"/>
              <a:ea typeface="ＭＳ Ｐゴシック" panose="020B0600070205080204" pitchFamily="50" charset="-128"/>
            </a:rPr>
            <a:t>円となりました。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令和元年度に完了した本庁舎建設の償還がはじまっていることに加え、令和２年度に借入れた小・中学校の改修・整備事業の元金償還が始まっています。今後、さらに大型建設事業の実施に係る市債の発行額が増加し、一人当たりのコストについても増加が見込ま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年度については、単年度収支は</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億円の黒字となりましたが、財政調整基金の積立てよりも取崩しの方が多く、実質単年度収支は</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億円の赤字となりました。</a:t>
          </a:r>
        </a:p>
        <a:p>
          <a:r>
            <a:rPr kumimoji="1" lang="ja-JP" altLang="en-US" sz="1200">
              <a:latin typeface="ＭＳ ゴシック" pitchFamily="49" charset="-128"/>
              <a:ea typeface="ＭＳ ゴシック" pitchFamily="49" charset="-128"/>
            </a:rPr>
            <a:t>　今後、人口減少に伴う市税収入や普通交付税などの減少により、財政調整基金の取崩しにより財源不足を補う必要性が高まることが予想されるため、財政調整基金の急激な減少や枯渇を招かないように実施事業の精査と適切な財源確保に努める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新潟県魚沼市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一般会計、企業会計及び特別会計等を加えた連結実質赤字比率は、別々の会計の黒字・赤字の状況を合算することで、魚沼市全体の財政運営の現状を分かりやすく示すものです。</a:t>
          </a:r>
        </a:p>
        <a:p>
          <a:r>
            <a:rPr kumimoji="1" lang="ja-JP" altLang="en-US" sz="1400">
              <a:latin typeface="ＭＳ ゴシック" pitchFamily="49" charset="-128"/>
              <a:ea typeface="ＭＳ ゴシック" pitchFamily="49" charset="-128"/>
            </a:rPr>
            <a:t>　一般会計、病院事業会計においては、前年度よりも黒字額が増加していますが、このほかの会計では前年度よりも黒字額が減少しており、全体としては、</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億円黒字額が減少しました。</a:t>
          </a:r>
        </a:p>
        <a:p>
          <a:r>
            <a:rPr kumimoji="1" lang="ja-JP" altLang="en-US" sz="1400">
              <a:latin typeface="ＭＳ ゴシック" pitchFamily="49" charset="-128"/>
              <a:ea typeface="ＭＳ ゴシック" pitchFamily="49" charset="-128"/>
            </a:rPr>
            <a:t>　全会計とも黒字となっており、現状においては健全な財政状況といえます。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35114577</v>
      </c>
      <c r="BO4" s="407"/>
      <c r="BP4" s="407"/>
      <c r="BQ4" s="407"/>
      <c r="BR4" s="407"/>
      <c r="BS4" s="407"/>
      <c r="BT4" s="407"/>
      <c r="BU4" s="408"/>
      <c r="BV4" s="406">
        <v>33968535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6.9</v>
      </c>
      <c r="CU4" s="413"/>
      <c r="CV4" s="413"/>
      <c r="CW4" s="413"/>
      <c r="CX4" s="413"/>
      <c r="CY4" s="413"/>
      <c r="CZ4" s="413"/>
      <c r="DA4" s="414"/>
      <c r="DB4" s="412">
        <v>5.4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33838800</v>
      </c>
      <c r="BO5" s="444"/>
      <c r="BP5" s="444"/>
      <c r="BQ5" s="444"/>
      <c r="BR5" s="444"/>
      <c r="BS5" s="444"/>
      <c r="BT5" s="444"/>
      <c r="BU5" s="445"/>
      <c r="BV5" s="443">
        <v>32819705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91.4</v>
      </c>
      <c r="CU5" s="441"/>
      <c r="CV5" s="441"/>
      <c r="CW5" s="441"/>
      <c r="CX5" s="441"/>
      <c r="CY5" s="441"/>
      <c r="CZ5" s="441"/>
      <c r="DA5" s="442"/>
      <c r="DB5" s="440">
        <v>90.5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1275777</v>
      </c>
      <c r="BO6" s="444"/>
      <c r="BP6" s="444"/>
      <c r="BQ6" s="444"/>
      <c r="BR6" s="444"/>
      <c r="BS6" s="444"/>
      <c r="BT6" s="444"/>
      <c r="BU6" s="445"/>
      <c r="BV6" s="443">
        <v>1148830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91.8</v>
      </c>
      <c r="CU6" s="481"/>
      <c r="CV6" s="481"/>
      <c r="CW6" s="481"/>
      <c r="CX6" s="481"/>
      <c r="CY6" s="481"/>
      <c r="CZ6" s="481"/>
      <c r="DA6" s="482"/>
      <c r="DB6" s="480">
        <v>90.5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169079</v>
      </c>
      <c r="BO7" s="444"/>
      <c r="BP7" s="444"/>
      <c r="BQ7" s="444"/>
      <c r="BR7" s="444"/>
      <c r="BS7" s="444"/>
      <c r="BT7" s="444"/>
      <c r="BU7" s="445"/>
      <c r="BV7" s="443">
        <v>296573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15965151</v>
      </c>
      <c r="CU7" s="444"/>
      <c r="CV7" s="444"/>
      <c r="CW7" s="444"/>
      <c r="CX7" s="444"/>
      <c r="CY7" s="444"/>
      <c r="CZ7" s="444"/>
      <c r="DA7" s="445"/>
      <c r="DB7" s="443">
        <v>15901264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1106698</v>
      </c>
      <c r="BO8" s="444"/>
      <c r="BP8" s="444"/>
      <c r="BQ8" s="444"/>
      <c r="BR8" s="444"/>
      <c r="BS8" s="444"/>
      <c r="BT8" s="444"/>
      <c r="BU8" s="445"/>
      <c r="BV8" s="443">
        <v>852257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34483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254441</v>
      </c>
      <c r="BO9" s="444"/>
      <c r="BP9" s="444"/>
      <c r="BQ9" s="444"/>
      <c r="BR9" s="444"/>
      <c r="BS9" s="444"/>
      <c r="BT9" s="444"/>
      <c r="BU9" s="445"/>
      <c r="BV9" s="443">
        <v>-6079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17.5</v>
      </c>
      <c r="CU9" s="441"/>
      <c r="CV9" s="441"/>
      <c r="CW9" s="441"/>
      <c r="CX9" s="441"/>
      <c r="CY9" s="441"/>
      <c r="CZ9" s="441"/>
      <c r="DA9" s="442"/>
      <c r="DB9" s="440">
        <v>17.5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37352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445976</v>
      </c>
      <c r="BO10" s="444"/>
      <c r="BP10" s="444"/>
      <c r="BQ10" s="444"/>
      <c r="BR10" s="444"/>
      <c r="BS10" s="444"/>
      <c r="BT10" s="444"/>
      <c r="BU10" s="445"/>
      <c r="BV10" s="443">
        <v>466908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33149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820658</v>
      </c>
      <c r="BO12" s="444"/>
      <c r="BP12" s="444"/>
      <c r="BQ12" s="444"/>
      <c r="BR12" s="444"/>
      <c r="BS12" s="444"/>
      <c r="BT12" s="444"/>
      <c r="BU12" s="445"/>
      <c r="BV12" s="443">
        <v>407750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32865</v>
      </c>
      <c r="S13" s="528"/>
      <c r="T13" s="528"/>
      <c r="U13" s="528"/>
      <c r="V13" s="529"/>
      <c r="W13" s="459" t="s">
        <v>131</v>
      </c>
      <c r="X13" s="460"/>
      <c r="Y13" s="460"/>
      <c r="Z13" s="460"/>
      <c r="AA13" s="460"/>
      <c r="AB13" s="450"/>
      <c r="AC13" s="494">
        <v>1591</v>
      </c>
      <c r="AD13" s="495"/>
      <c r="AE13" s="495"/>
      <c r="AF13" s="495"/>
      <c r="AG13" s="537"/>
      <c r="AH13" s="494">
        <v>1803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-120241</v>
      </c>
      <c r="BO13" s="444"/>
      <c r="BP13" s="444"/>
      <c r="BQ13" s="444"/>
      <c r="BR13" s="444"/>
      <c r="BS13" s="444"/>
      <c r="BT13" s="444"/>
      <c r="BU13" s="445"/>
      <c r="BV13" s="443">
        <v>53079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8.8000000000000007</v>
      </c>
      <c r="CU13" s="441"/>
      <c r="CV13" s="441"/>
      <c r="CW13" s="441"/>
      <c r="CX13" s="441"/>
      <c r="CY13" s="441"/>
      <c r="CZ13" s="441"/>
      <c r="DA13" s="442"/>
      <c r="DB13" s="440">
        <v>8.6999999999999993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33722</v>
      </c>
      <c r="S14" s="528"/>
      <c r="T14" s="528"/>
      <c r="U14" s="528"/>
      <c r="V14" s="529"/>
      <c r="W14" s="433"/>
      <c r="X14" s="434"/>
      <c r="Y14" s="434"/>
      <c r="Z14" s="434"/>
      <c r="AA14" s="434"/>
      <c r="AB14" s="423"/>
      <c r="AC14" s="530">
        <v>9.1999999999999993</v>
      </c>
      <c r="AD14" s="531"/>
      <c r="AE14" s="531"/>
      <c r="AF14" s="531"/>
      <c r="AG14" s="532"/>
      <c r="AH14" s="530">
        <v>9.5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7.1</v>
      </c>
      <c r="CU14" s="542"/>
      <c r="CV14" s="542"/>
      <c r="CW14" s="542"/>
      <c r="CX14" s="542"/>
      <c r="CY14" s="542"/>
      <c r="CZ14" s="542"/>
      <c r="DA14" s="543"/>
      <c r="DB14" s="541">
        <v>10.6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33492</v>
      </c>
      <c r="S15" s="528"/>
      <c r="T15" s="528"/>
      <c r="U15" s="528"/>
      <c r="V15" s="529"/>
      <c r="W15" s="459" t="s">
        <v>137</v>
      </c>
      <c r="X15" s="460"/>
      <c r="Y15" s="460"/>
      <c r="Z15" s="460"/>
      <c r="AA15" s="460"/>
      <c r="AB15" s="450"/>
      <c r="AC15" s="494">
        <v>5736</v>
      </c>
      <c r="AD15" s="495"/>
      <c r="AE15" s="495"/>
      <c r="AF15" s="495"/>
      <c r="AG15" s="537"/>
      <c r="AH15" s="494">
        <v>6399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4321229</v>
      </c>
      <c r="BO15" s="407"/>
      <c r="BP15" s="407"/>
      <c r="BQ15" s="407"/>
      <c r="BR15" s="407"/>
      <c r="BS15" s="407"/>
      <c r="BT15" s="407"/>
      <c r="BU15" s="408"/>
      <c r="BV15" s="406">
        <v>4160787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33.1</v>
      </c>
      <c r="AD16" s="531"/>
      <c r="AE16" s="531"/>
      <c r="AF16" s="531"/>
      <c r="AG16" s="532"/>
      <c r="AH16" s="530">
        <v>33.9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14912684</v>
      </c>
      <c r="BO16" s="444"/>
      <c r="BP16" s="444"/>
      <c r="BQ16" s="444"/>
      <c r="BR16" s="444"/>
      <c r="BS16" s="444"/>
      <c r="BT16" s="444"/>
      <c r="BU16" s="445"/>
      <c r="BV16" s="443">
        <v>14703662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10016</v>
      </c>
      <c r="AD17" s="495"/>
      <c r="AE17" s="495"/>
      <c r="AF17" s="495"/>
      <c r="AG17" s="537"/>
      <c r="AH17" s="494">
        <v>10696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5397664</v>
      </c>
      <c r="BO17" s="444"/>
      <c r="BP17" s="444"/>
      <c r="BQ17" s="444"/>
      <c r="BR17" s="444"/>
      <c r="BS17" s="444"/>
      <c r="BT17" s="444"/>
      <c r="BU17" s="445"/>
      <c r="BV17" s="443">
        <v>5197712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946.76</v>
      </c>
      <c r="M18" s="567"/>
      <c r="N18" s="567"/>
      <c r="O18" s="567"/>
      <c r="P18" s="567"/>
      <c r="Q18" s="567"/>
      <c r="R18" s="568"/>
      <c r="S18" s="568"/>
      <c r="T18" s="568"/>
      <c r="U18" s="568"/>
      <c r="V18" s="569"/>
      <c r="W18" s="461"/>
      <c r="X18" s="462"/>
      <c r="Y18" s="462"/>
      <c r="Z18" s="462"/>
      <c r="AA18" s="462"/>
      <c r="AB18" s="453"/>
      <c r="AC18" s="570">
        <v>57.8</v>
      </c>
      <c r="AD18" s="571"/>
      <c r="AE18" s="571"/>
      <c r="AF18" s="571"/>
      <c r="AG18" s="572"/>
      <c r="AH18" s="570">
        <v>56.6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14676728</v>
      </c>
      <c r="BO18" s="444"/>
      <c r="BP18" s="444"/>
      <c r="BQ18" s="444"/>
      <c r="BR18" s="444"/>
      <c r="BS18" s="444"/>
      <c r="BT18" s="444"/>
      <c r="BU18" s="445"/>
      <c r="BV18" s="443">
        <v>14468258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19916760</v>
      </c>
      <c r="BO19" s="444"/>
      <c r="BP19" s="444"/>
      <c r="BQ19" s="444"/>
      <c r="BR19" s="444"/>
      <c r="BS19" s="444"/>
      <c r="BT19" s="444"/>
      <c r="BU19" s="445"/>
      <c r="BV19" s="443">
        <v>19465735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12703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30312688</v>
      </c>
      <c r="BO22" s="407"/>
      <c r="BP22" s="407"/>
      <c r="BQ22" s="407"/>
      <c r="BR22" s="407"/>
      <c r="BS22" s="407"/>
      <c r="BT22" s="407"/>
      <c r="BU22" s="408"/>
      <c r="BV22" s="406">
        <v>29975465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16425326</v>
      </c>
      <c r="BO23" s="444"/>
      <c r="BP23" s="444"/>
      <c r="BQ23" s="444"/>
      <c r="BR23" s="444"/>
      <c r="BS23" s="444"/>
      <c r="BT23" s="444"/>
      <c r="BU23" s="445"/>
      <c r="BV23" s="443">
        <v>16044947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7800</v>
      </c>
      <c r="R24" s="495"/>
      <c r="S24" s="495"/>
      <c r="T24" s="495"/>
      <c r="U24" s="495"/>
      <c r="V24" s="537"/>
      <c r="W24" s="589"/>
      <c r="X24" s="590"/>
      <c r="Y24" s="591"/>
      <c r="Z24" s="493" t="s">
        <v>162</v>
      </c>
      <c r="AA24" s="473"/>
      <c r="AB24" s="473"/>
      <c r="AC24" s="473"/>
      <c r="AD24" s="473"/>
      <c r="AE24" s="473"/>
      <c r="AF24" s="473"/>
      <c r="AG24" s="474"/>
      <c r="AH24" s="494">
        <v>434</v>
      </c>
      <c r="AI24" s="495"/>
      <c r="AJ24" s="495"/>
      <c r="AK24" s="495"/>
      <c r="AL24" s="537"/>
      <c r="AM24" s="494">
        <v>1311982</v>
      </c>
      <c r="AN24" s="495"/>
      <c r="AO24" s="495"/>
      <c r="AP24" s="495"/>
      <c r="AQ24" s="495"/>
      <c r="AR24" s="537"/>
      <c r="AS24" s="494">
        <v>3023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22678960</v>
      </c>
      <c r="BO24" s="444"/>
      <c r="BP24" s="444"/>
      <c r="BQ24" s="444"/>
      <c r="BR24" s="444"/>
      <c r="BS24" s="444"/>
      <c r="BT24" s="444"/>
      <c r="BU24" s="445"/>
      <c r="BV24" s="443">
        <v>21385340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5850</v>
      </c>
      <c r="R25" s="495"/>
      <c r="S25" s="495"/>
      <c r="T25" s="495"/>
      <c r="U25" s="495"/>
      <c r="V25" s="537"/>
      <c r="W25" s="589"/>
      <c r="X25" s="590"/>
      <c r="Y25" s="591"/>
      <c r="Z25" s="493" t="s">
        <v>165</v>
      </c>
      <c r="AA25" s="473"/>
      <c r="AB25" s="473"/>
      <c r="AC25" s="473"/>
      <c r="AD25" s="473"/>
      <c r="AE25" s="473"/>
      <c r="AF25" s="473"/>
      <c r="AG25" s="474"/>
      <c r="AH25" s="494">
        <v>72</v>
      </c>
      <c r="AI25" s="495"/>
      <c r="AJ25" s="495"/>
      <c r="AK25" s="495"/>
      <c r="AL25" s="537"/>
      <c r="AM25" s="494">
        <v>212256</v>
      </c>
      <c r="AN25" s="495"/>
      <c r="AO25" s="495"/>
      <c r="AP25" s="495"/>
      <c r="AQ25" s="495"/>
      <c r="AR25" s="537"/>
      <c r="AS25" s="494">
        <v>2948</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595718</v>
      </c>
      <c r="BO25" s="407"/>
      <c r="BP25" s="407"/>
      <c r="BQ25" s="407"/>
      <c r="BR25" s="407"/>
      <c r="BS25" s="407"/>
      <c r="BT25" s="407"/>
      <c r="BU25" s="408"/>
      <c r="BV25" s="406">
        <v>583299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5300</v>
      </c>
      <c r="R26" s="495"/>
      <c r="S26" s="495"/>
      <c r="T26" s="495"/>
      <c r="U26" s="495"/>
      <c r="V26" s="537"/>
      <c r="W26" s="589"/>
      <c r="X26" s="590"/>
      <c r="Y26" s="591"/>
      <c r="Z26" s="493" t="s">
        <v>168</v>
      </c>
      <c r="AA26" s="595"/>
      <c r="AB26" s="595"/>
      <c r="AC26" s="595"/>
      <c r="AD26" s="595"/>
      <c r="AE26" s="595"/>
      <c r="AF26" s="595"/>
      <c r="AG26" s="596"/>
      <c r="AH26" s="494">
        <v>21</v>
      </c>
      <c r="AI26" s="495"/>
      <c r="AJ26" s="495"/>
      <c r="AK26" s="495"/>
      <c r="AL26" s="537"/>
      <c r="AM26" s="494">
        <v>59178</v>
      </c>
      <c r="AN26" s="495"/>
      <c r="AO26" s="495"/>
      <c r="AP26" s="495"/>
      <c r="AQ26" s="495"/>
      <c r="AR26" s="537"/>
      <c r="AS26" s="494">
        <v>2818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3900</v>
      </c>
      <c r="R27" s="495"/>
      <c r="S27" s="495"/>
      <c r="T27" s="495"/>
      <c r="U27" s="495"/>
      <c r="V27" s="537"/>
      <c r="W27" s="589"/>
      <c r="X27" s="590"/>
      <c r="Y27" s="591"/>
      <c r="Z27" s="493" t="s">
        <v>171</v>
      </c>
      <c r="AA27" s="473"/>
      <c r="AB27" s="473"/>
      <c r="AC27" s="473"/>
      <c r="AD27" s="473"/>
      <c r="AE27" s="473"/>
      <c r="AF27" s="473"/>
      <c r="AG27" s="474"/>
      <c r="AH27" s="494">
        <v>4</v>
      </c>
      <c r="AI27" s="495"/>
      <c r="AJ27" s="495"/>
      <c r="AK27" s="495"/>
      <c r="AL27" s="537"/>
      <c r="AM27" s="494">
        <v>17916</v>
      </c>
      <c r="AN27" s="495"/>
      <c r="AO27" s="495"/>
      <c r="AP27" s="495"/>
      <c r="AQ27" s="495"/>
      <c r="AR27" s="537"/>
      <c r="AS27" s="494">
        <v>4479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3200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5469289</v>
      </c>
      <c r="BO28" s="407"/>
      <c r="BP28" s="407"/>
      <c r="BQ28" s="407"/>
      <c r="BR28" s="407"/>
      <c r="BS28" s="407"/>
      <c r="BT28" s="407"/>
      <c r="BU28" s="408"/>
      <c r="BV28" s="406">
        <v>5843971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18</v>
      </c>
      <c r="M29" s="495"/>
      <c r="N29" s="495"/>
      <c r="O29" s="495"/>
      <c r="P29" s="537"/>
      <c r="Q29" s="494">
        <v>3000</v>
      </c>
      <c r="R29" s="495"/>
      <c r="S29" s="495"/>
      <c r="T29" s="495"/>
      <c r="U29" s="495"/>
      <c r="V29" s="537"/>
      <c r="W29" s="592"/>
      <c r="X29" s="593"/>
      <c r="Y29" s="594"/>
      <c r="Z29" s="493" t="s">
        <v>177</v>
      </c>
      <c r="AA29" s="473"/>
      <c r="AB29" s="473"/>
      <c r="AC29" s="473"/>
      <c r="AD29" s="473"/>
      <c r="AE29" s="473"/>
      <c r="AF29" s="473"/>
      <c r="AG29" s="474"/>
      <c r="AH29" s="494">
        <v>438</v>
      </c>
      <c r="AI29" s="495"/>
      <c r="AJ29" s="495"/>
      <c r="AK29" s="495"/>
      <c r="AL29" s="537"/>
      <c r="AM29" s="494">
        <v>1329898</v>
      </c>
      <c r="AN29" s="495"/>
      <c r="AO29" s="495"/>
      <c r="AP29" s="495"/>
      <c r="AQ29" s="495"/>
      <c r="AR29" s="537"/>
      <c r="AS29" s="494">
        <v>3036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712</v>
      </c>
      <c r="BO29" s="444"/>
      <c r="BP29" s="444"/>
      <c r="BQ29" s="444"/>
      <c r="BR29" s="444"/>
      <c r="BS29" s="444"/>
      <c r="BT29" s="444"/>
      <c r="BU29" s="445"/>
      <c r="BV29" s="443">
        <v>711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12641302</v>
      </c>
      <c r="BO30" s="563"/>
      <c r="BP30" s="563"/>
      <c r="BQ30" s="563"/>
      <c r="BR30" s="563"/>
      <c r="BS30" s="563"/>
      <c r="BT30" s="563"/>
      <c r="BU30" s="564"/>
      <c r="BV30" s="562">
        <v>12265286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IF('各会計、関係団体の財政状況及び健全化判断比率'!B36="","",'各会計、関係団体の財政状況及び健全化判断比率'!B36)</f>
        <v>工業団地造成事業特別会計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魚沼地域特別養護老人ホーム組合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ほりのうち</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国民健康保険特別会計直営診療所施設勘定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ガス事業会計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魚沼地区障害福祉組合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奥只見観光</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IF('各会計、関係団体の財政状況及び健全化判断比率'!B34="","",'各会計、関係団体の財政状況及び健全化判断比率'!B34)</f>
        <v>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新潟県市町村総合事務組合（一般会計）</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深雪の里</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新潟県市町村総合事務組合（職員退職手当支給事業特別会計）</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ユピオ</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新潟県市町村総合事務組合（消防団員等公務災害補償事業特別会計）</v>
      </c>
      <c r="BZ38" s="634"/>
      <c r="CA38" s="634"/>
      <c r="CB38" s="634"/>
      <c r="CC38" s="634"/>
      <c r="CD38" s="634"/>
      <c r="CE38" s="634"/>
      <c r="CF38" s="634"/>
      <c r="CG38" s="634"/>
      <c r="CH38" s="634"/>
      <c r="CI38" s="634"/>
      <c r="CJ38" s="634"/>
      <c r="CK38" s="634"/>
      <c r="CL38" s="634"/>
      <c r="CM38" s="634"/>
      <c r="CN38" s="181"/>
      <c r="CO38" s="633">
        <f t="shared" si="3"/>
        <v>25</v>
      </c>
      <c r="CP38" s="633"/>
      <c r="CQ38" s="634" t="str">
        <f>IF('各会計、関係団体の財政状況及び健全化判断比率'!BS11="","",'各会計、関係団体の財政状況及び健全化判断比率'!BS11)</f>
        <v>神湯温泉倶楽部</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新潟県市町村総合事務組合（消防賞じゅつ金等支給事業特別会計）</v>
      </c>
      <c r="BZ39" s="634"/>
      <c r="CA39" s="634"/>
      <c r="CB39" s="634"/>
      <c r="CC39" s="634"/>
      <c r="CD39" s="634"/>
      <c r="CE39" s="634"/>
      <c r="CF39" s="634"/>
      <c r="CG39" s="634"/>
      <c r="CH39" s="634"/>
      <c r="CI39" s="634"/>
      <c r="CJ39" s="634"/>
      <c r="CK39" s="634"/>
      <c r="CL39" s="634"/>
      <c r="CM39" s="634"/>
      <c r="CN39" s="181"/>
      <c r="CO39" s="633">
        <f t="shared" si="3"/>
        <v>26</v>
      </c>
      <c r="CP39" s="633"/>
      <c r="CQ39" s="634" t="str">
        <f>IF('各会計、関係団体の財政状況及び健全化判断比率'!BS12="","",'各会計、関係団体の財政状況及び健全化判断比率'!BS12)</f>
        <v>魚沼農耕舎</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新潟県市町村総合事務組合（非常勤職員公務災害補償等事業特別会計）</v>
      </c>
      <c r="BZ40" s="634"/>
      <c r="CA40" s="634"/>
      <c r="CB40" s="634"/>
      <c r="CC40" s="634"/>
      <c r="CD40" s="634"/>
      <c r="CE40" s="634"/>
      <c r="CF40" s="634"/>
      <c r="CG40" s="634"/>
      <c r="CH40" s="634"/>
      <c r="CI40" s="634"/>
      <c r="CJ40" s="634"/>
      <c r="CK40" s="634"/>
      <c r="CL40" s="634"/>
      <c r="CM40" s="634"/>
      <c r="CN40" s="181"/>
      <c r="CO40" s="633">
        <f t="shared" si="3"/>
        <v>27</v>
      </c>
      <c r="CP40" s="633"/>
      <c r="CQ40" s="634" t="str">
        <f>IF('各会計、関係団体の財政状況及び健全化判断比率'!BS13="","",'各会計、関係団体の財政状況及び健全化判断比率'!BS13)</f>
        <v>ゆきくらフーズ</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新潟県市町村総合事務組合（交通災害共済事業特別会計）</v>
      </c>
      <c r="BZ41" s="634"/>
      <c r="CA41" s="634"/>
      <c r="CB41" s="634"/>
      <c r="CC41" s="634"/>
      <c r="CD41" s="634"/>
      <c r="CE41" s="634"/>
      <c r="CF41" s="634"/>
      <c r="CG41" s="634"/>
      <c r="CH41" s="634"/>
      <c r="CI41" s="634"/>
      <c r="CJ41" s="634"/>
      <c r="CK41" s="634"/>
      <c r="CL41" s="634"/>
      <c r="CM41" s="634"/>
      <c r="CN41" s="181"/>
      <c r="CO41" s="633">
        <f t="shared" si="3"/>
        <v>28</v>
      </c>
      <c r="CP41" s="633"/>
      <c r="CQ41" s="634" t="str">
        <f>IF('各会計、関係団体の財政状況及び健全化判断比率'!BS14="","",'各会計、関係団体の財政状況及び健全化判断比率'!BS14)</f>
        <v>魚沼市医療公社</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新潟県後期高齢者医療広域連合（一般会計）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新潟県後期高齢者医療広域連合（後期高齢者医療特別会計）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Htgr/WWgU2FKogUQXFW4Kc/X28QTc0KKED7CwffR+uPP0+XGYRGXQf+rk1gVoxYVQkDDpLUPyIZJdb6RkbN+Q==" saltValue="XTd6fEuFpeD1BheaG8ua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P36" sqref="P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536</v>
      </c>
      <c r="D34" s="1187"/>
      <c r="E34" s="1188"/>
      <c r="F34" s="32">
        <v>3.98</v>
      </c>
      <c r="G34" s="33">
        <v>4.6399999999999997</v>
      </c>
      <c r="H34" s="33">
        <v>5.21</v>
      </c>
      <c r="I34" s="33">
        <v>5.35</v>
      </c>
      <c r="J34" s="34">
        <v>6.93</v>
      </c>
      <c r="K34" s="22"/>
      <c r="L34" s="22"/>
      <c r="M34" s="22"/>
      <c r="N34" s="22"/>
      <c r="O34" s="22"/>
      <c r="P34" s="22"/>
    </row>
    <row r="35" spans="1:16" ht="39" customHeight="1" x14ac:dyDescent="0.15">
      <c r="A35" s="22"/>
      <c r="B35" s="35"/>
      <c r="C35" s="1181" t="s">
        <v>537</v>
      </c>
      <c r="D35" s="1182"/>
      <c r="E35" s="1183"/>
      <c r="F35" s="36">
        <v>2.35</v>
      </c>
      <c r="G35" s="37">
        <v>2.62</v>
      </c>
      <c r="H35" s="37">
        <v>3.02</v>
      </c>
      <c r="I35" s="37">
        <v>3.61</v>
      </c>
      <c r="J35" s="38">
        <v>3.42</v>
      </c>
      <c r="K35" s="22"/>
      <c r="L35" s="22"/>
      <c r="M35" s="22"/>
      <c r="N35" s="22"/>
      <c r="O35" s="22"/>
      <c r="P35" s="22"/>
    </row>
    <row r="36" spans="1:16" ht="39" customHeight="1" x14ac:dyDescent="0.15">
      <c r="A36" s="22"/>
      <c r="B36" s="35"/>
      <c r="C36" s="1181" t="s">
        <v>538</v>
      </c>
      <c r="D36" s="1182"/>
      <c r="E36" s="1183"/>
      <c r="F36" s="36">
        <v>2.08</v>
      </c>
      <c r="G36" s="37">
        <v>2.85</v>
      </c>
      <c r="H36" s="37">
        <v>2.9</v>
      </c>
      <c r="I36" s="37">
        <v>3.12</v>
      </c>
      <c r="J36" s="38">
        <v>3.26</v>
      </c>
      <c r="K36" s="22"/>
      <c r="L36" s="22"/>
      <c r="M36" s="22"/>
      <c r="N36" s="22"/>
      <c r="O36" s="22"/>
      <c r="P36" s="22"/>
    </row>
    <row r="37" spans="1:16" ht="39" customHeight="1" x14ac:dyDescent="0.15">
      <c r="A37" s="22"/>
      <c r="B37" s="35"/>
      <c r="C37" s="1181" t="s">
        <v>539</v>
      </c>
      <c r="D37" s="1182"/>
      <c r="E37" s="1183"/>
      <c r="F37" s="36">
        <v>5.72</v>
      </c>
      <c r="G37" s="37">
        <v>6.16</v>
      </c>
      <c r="H37" s="37">
        <v>5.33</v>
      </c>
      <c r="I37" s="37">
        <v>4.17</v>
      </c>
      <c r="J37" s="38">
        <v>2.95</v>
      </c>
      <c r="K37" s="22"/>
      <c r="L37" s="22"/>
      <c r="M37" s="22"/>
      <c r="N37" s="22"/>
      <c r="O37" s="22"/>
      <c r="P37" s="22"/>
    </row>
    <row r="38" spans="1:16" ht="39" customHeight="1" x14ac:dyDescent="0.15">
      <c r="A38" s="22"/>
      <c r="B38" s="35"/>
      <c r="C38" s="1181" t="s">
        <v>540</v>
      </c>
      <c r="D38" s="1182"/>
      <c r="E38" s="1183"/>
      <c r="F38" s="36">
        <v>3.99</v>
      </c>
      <c r="G38" s="37">
        <v>4.2300000000000004</v>
      </c>
      <c r="H38" s="37">
        <v>4.1100000000000003</v>
      </c>
      <c r="I38" s="37">
        <v>3.84</v>
      </c>
      <c r="J38" s="38">
        <v>2.84</v>
      </c>
      <c r="K38" s="22"/>
      <c r="L38" s="22"/>
      <c r="M38" s="22"/>
      <c r="N38" s="22"/>
      <c r="O38" s="22"/>
      <c r="P38" s="22"/>
    </row>
    <row r="39" spans="1:16" ht="39" customHeight="1" x14ac:dyDescent="0.15">
      <c r="A39" s="22"/>
      <c r="B39" s="35"/>
      <c r="C39" s="1181" t="s">
        <v>541</v>
      </c>
      <c r="D39" s="1182"/>
      <c r="E39" s="1183"/>
      <c r="F39" s="36">
        <v>0.71</v>
      </c>
      <c r="G39" s="37">
        <v>1.17</v>
      </c>
      <c r="H39" s="37">
        <v>1.1200000000000001</v>
      </c>
      <c r="I39" s="37">
        <v>1.58</v>
      </c>
      <c r="J39" s="38">
        <v>1.37</v>
      </c>
      <c r="K39" s="22"/>
      <c r="L39" s="22"/>
      <c r="M39" s="22"/>
      <c r="N39" s="22"/>
      <c r="O39" s="22"/>
      <c r="P39" s="22"/>
    </row>
    <row r="40" spans="1:16" ht="39" customHeight="1" x14ac:dyDescent="0.15">
      <c r="A40" s="22"/>
      <c r="B40" s="35"/>
      <c r="C40" s="1181" t="s">
        <v>542</v>
      </c>
      <c r="D40" s="1182"/>
      <c r="E40" s="1183"/>
      <c r="F40" s="36">
        <v>0.74</v>
      </c>
      <c r="G40" s="37">
        <v>0.78</v>
      </c>
      <c r="H40" s="37">
        <v>0.68</v>
      </c>
      <c r="I40" s="37">
        <v>0.66</v>
      </c>
      <c r="J40" s="38">
        <v>0.65</v>
      </c>
      <c r="K40" s="22"/>
      <c r="L40" s="22"/>
      <c r="M40" s="22"/>
      <c r="N40" s="22"/>
      <c r="O40" s="22"/>
      <c r="P40" s="22"/>
    </row>
    <row r="41" spans="1:16" ht="39" customHeight="1" x14ac:dyDescent="0.15">
      <c r="A41" s="22"/>
      <c r="B41" s="35"/>
      <c r="C41" s="1181" t="s">
        <v>543</v>
      </c>
      <c r="D41" s="1182"/>
      <c r="E41" s="1183"/>
      <c r="F41" s="36">
        <v>0.22</v>
      </c>
      <c r="G41" s="37">
        <v>0.69</v>
      </c>
      <c r="H41" s="37">
        <v>0.44</v>
      </c>
      <c r="I41" s="37">
        <v>0.18</v>
      </c>
      <c r="J41" s="38">
        <v>0.15</v>
      </c>
      <c r="K41" s="22"/>
      <c r="L41" s="22"/>
      <c r="M41" s="22"/>
      <c r="N41" s="22"/>
      <c r="O41" s="22"/>
      <c r="P41" s="22"/>
    </row>
    <row r="42" spans="1:16" ht="39" customHeight="1" x14ac:dyDescent="0.15">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545</v>
      </c>
      <c r="D43" s="1185"/>
      <c r="E43" s="1186"/>
      <c r="F43" s="41">
        <v>0.04</v>
      </c>
      <c r="G43" s="42">
        <v>0</v>
      </c>
      <c r="H43" s="42">
        <v>0</v>
      </c>
      <c r="I43" s="42">
        <v>7.0000000000000007E-2</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4fgkBCqknzbwEw5pC/Trm+Q41h7iD6u/P/WMopA59YL3wnUjmMJMBAhbPr+vOyc743EaYp+gaA81HF7G22law==" saltValue="7Kt2IJHWjTVykupsHjyb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CW15" sqref="CW15:DA1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3178</v>
      </c>
      <c r="L45" s="60">
        <v>3375</v>
      </c>
      <c r="M45" s="60">
        <v>3372</v>
      </c>
      <c r="N45" s="60">
        <v>3459</v>
      </c>
      <c r="O45" s="61">
        <v>3531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1233</v>
      </c>
      <c r="L48" s="64">
        <v>1333</v>
      </c>
      <c r="M48" s="64">
        <v>1145</v>
      </c>
      <c r="N48" s="64">
        <v>1086</v>
      </c>
      <c r="O48" s="65">
        <v>1108</v>
      </c>
      <c r="P48" s="48"/>
      <c r="Q48" s="48"/>
      <c r="R48" s="48"/>
      <c r="S48" s="48"/>
      <c r="T48" s="48"/>
      <c r="U48" s="48"/>
    </row>
    <row r="49" spans="1:21" ht="30.75" customHeight="1" x14ac:dyDescent="0.15">
      <c r="A49" s="48"/>
      <c r="B49" s="1191"/>
      <c r="C49" s="1192"/>
      <c r="D49" s="62"/>
      <c r="E49" s="1197" t="s">
        <v>14</v>
      </c>
      <c r="F49" s="1197"/>
      <c r="G49" s="1197"/>
      <c r="H49" s="1197"/>
      <c r="I49" s="1197"/>
      <c r="J49" s="1198"/>
      <c r="K49" s="63">
        <v>14</v>
      </c>
      <c r="L49" s="64">
        <v>14</v>
      </c>
      <c r="M49" s="64">
        <v>14</v>
      </c>
      <c r="N49" s="64">
        <v>12</v>
      </c>
      <c r="O49" s="65">
        <v>11</v>
      </c>
      <c r="P49" s="48"/>
      <c r="Q49" s="48"/>
      <c r="R49" s="48"/>
      <c r="S49" s="48"/>
      <c r="T49" s="48"/>
      <c r="U49" s="48"/>
    </row>
    <row r="50" spans="1:21" ht="30.75" customHeight="1" x14ac:dyDescent="0.15">
      <c r="A50" s="48"/>
      <c r="B50" s="1191"/>
      <c r="C50" s="1192"/>
      <c r="D50" s="62"/>
      <c r="E50" s="1197" t="s">
        <v>15</v>
      </c>
      <c r="F50" s="1197"/>
      <c r="G50" s="1197"/>
      <c r="H50" s="1197"/>
      <c r="I50" s="1197"/>
      <c r="J50" s="1198"/>
      <c r="K50" s="63">
        <v>26</v>
      </c>
      <c r="L50" s="64">
        <v>21</v>
      </c>
      <c r="M50" s="64">
        <v>20</v>
      </c>
      <c r="N50" s="64">
        <v>20</v>
      </c>
      <c r="O50" s="65">
        <v>19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3492</v>
      </c>
      <c r="L52" s="64">
        <v>3592</v>
      </c>
      <c r="M52" s="64">
        <v>3519</v>
      </c>
      <c r="N52" s="64">
        <v>3432</v>
      </c>
      <c r="O52" s="65">
        <v>3468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959</v>
      </c>
      <c r="L53" s="69">
        <v>1151</v>
      </c>
      <c r="M53" s="69">
        <v>1032</v>
      </c>
      <c r="N53" s="69">
        <v>1145</v>
      </c>
      <c r="O53" s="70">
        <v>1201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w1WigkkidbVrCq8mmSiK+9JlCBmf+kQq9L0WB1E1BF2pZ6VUThVJbUnu9d6yIbkFGKIGgl3lAXGpdy4SoFN3A==" saltValue="n+TM+9Q5Qh1cjhXtq9AM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CW15" sqref="CW15:DA1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33577</v>
      </c>
      <c r="J41" s="356">
        <v>32492</v>
      </c>
      <c r="K41" s="356">
        <v>31080</v>
      </c>
      <c r="L41" s="356">
        <v>29980</v>
      </c>
      <c r="M41" s="357">
        <v>30344</v>
      </c>
    </row>
    <row r="42" spans="2:13" ht="27.75" customHeight="1" x14ac:dyDescent="0.15">
      <c r="B42" s="1222"/>
      <c r="C42" s="1223"/>
      <c r="D42" s="106"/>
      <c r="E42" s="1228" t="s">
        <v>32</v>
      </c>
      <c r="F42" s="1228"/>
      <c r="G42" s="1228"/>
      <c r="H42" s="1229"/>
      <c r="I42" s="358">
        <v>243</v>
      </c>
      <c r="J42" s="359">
        <v>217</v>
      </c>
      <c r="K42" s="359">
        <v>187</v>
      </c>
      <c r="L42" s="359">
        <v>167</v>
      </c>
      <c r="M42" s="360">
        <v>150</v>
      </c>
    </row>
    <row r="43" spans="2:13" ht="27.75" customHeight="1" x14ac:dyDescent="0.15">
      <c r="B43" s="1222"/>
      <c r="C43" s="1223"/>
      <c r="D43" s="106"/>
      <c r="E43" s="1228" t="s">
        <v>33</v>
      </c>
      <c r="F43" s="1228"/>
      <c r="G43" s="1228"/>
      <c r="H43" s="1229"/>
      <c r="I43" s="358">
        <v>9087</v>
      </c>
      <c r="J43" s="359">
        <v>8765</v>
      </c>
      <c r="K43" s="359">
        <v>8474</v>
      </c>
      <c r="L43" s="359">
        <v>7651</v>
      </c>
      <c r="M43" s="360">
        <v>6939</v>
      </c>
    </row>
    <row r="44" spans="2:13" ht="27.75" customHeight="1" x14ac:dyDescent="0.15">
      <c r="B44" s="1222"/>
      <c r="C44" s="1223"/>
      <c r="D44" s="106"/>
      <c r="E44" s="1228" t="s">
        <v>34</v>
      </c>
      <c r="F44" s="1228"/>
      <c r="G44" s="1228"/>
      <c r="H44" s="1229"/>
      <c r="I44" s="358">
        <v>166</v>
      </c>
      <c r="J44" s="359">
        <v>153</v>
      </c>
      <c r="K44" s="359">
        <v>140</v>
      </c>
      <c r="L44" s="359">
        <v>128</v>
      </c>
      <c r="M44" s="360">
        <v>118</v>
      </c>
    </row>
    <row r="45" spans="2:13" ht="27.75" customHeight="1" x14ac:dyDescent="0.15">
      <c r="B45" s="1222"/>
      <c r="C45" s="1223"/>
      <c r="D45" s="106"/>
      <c r="E45" s="1228" t="s">
        <v>35</v>
      </c>
      <c r="F45" s="1228"/>
      <c r="G45" s="1228"/>
      <c r="H45" s="1229"/>
      <c r="I45" s="358">
        <v>4371</v>
      </c>
      <c r="J45" s="359">
        <v>4536</v>
      </c>
      <c r="K45" s="359">
        <v>4536</v>
      </c>
      <c r="L45" s="359">
        <v>4186</v>
      </c>
      <c r="M45" s="360">
        <v>4251</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9627</v>
      </c>
      <c r="J50" s="359">
        <v>10207</v>
      </c>
      <c r="K50" s="359">
        <v>10632</v>
      </c>
      <c r="L50" s="359">
        <v>11092</v>
      </c>
      <c r="M50" s="360">
        <v>11138</v>
      </c>
    </row>
    <row r="51" spans="2:13" ht="27.75" customHeight="1" x14ac:dyDescent="0.15">
      <c r="B51" s="1222"/>
      <c r="C51" s="1223"/>
      <c r="D51" s="106"/>
      <c r="E51" s="1228" t="s">
        <v>42</v>
      </c>
      <c r="F51" s="1228"/>
      <c r="G51" s="1228"/>
      <c r="H51" s="1229"/>
      <c r="I51" s="358">
        <v>239</v>
      </c>
      <c r="J51" s="359">
        <v>199</v>
      </c>
      <c r="K51" s="359">
        <v>168</v>
      </c>
      <c r="L51" s="359">
        <v>148</v>
      </c>
      <c r="M51" s="360">
        <v>124</v>
      </c>
    </row>
    <row r="52" spans="2:13" ht="27.75" customHeight="1" x14ac:dyDescent="0.15">
      <c r="B52" s="1224"/>
      <c r="C52" s="1225"/>
      <c r="D52" s="106"/>
      <c r="E52" s="1228" t="s">
        <v>43</v>
      </c>
      <c r="F52" s="1228"/>
      <c r="G52" s="1228"/>
      <c r="H52" s="1229"/>
      <c r="I52" s="358">
        <v>33417</v>
      </c>
      <c r="J52" s="359">
        <v>32690</v>
      </c>
      <c r="K52" s="359">
        <v>31107</v>
      </c>
      <c r="L52" s="359">
        <v>29538</v>
      </c>
      <c r="M52" s="360">
        <v>29639</v>
      </c>
    </row>
    <row r="53" spans="2:13" ht="27.75" customHeight="1" thickBot="1" x14ac:dyDescent="0.2">
      <c r="B53" s="1235" t="s">
        <v>19</v>
      </c>
      <c r="C53" s="1236"/>
      <c r="D53" s="110"/>
      <c r="E53" s="1237" t="s">
        <v>44</v>
      </c>
      <c r="F53" s="1237"/>
      <c r="G53" s="1237"/>
      <c r="H53" s="1238"/>
      <c r="I53" s="361">
        <v>4161</v>
      </c>
      <c r="J53" s="362">
        <v>3068</v>
      </c>
      <c r="K53" s="362">
        <v>2511</v>
      </c>
      <c r="L53" s="362">
        <v>1334</v>
      </c>
      <c r="M53" s="363">
        <v>900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1oGDdtCQuhKYPD3uInPw10LdlVS2B9nubd0MrWG0xju2QXLIgLDD/5t8QxzEiZ039fKUrHkMk/BWeYvbeB9ug==" saltValue="V+LyAMLOaZCmZF1hRWo9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55" zoomScaleNormal="55" zoomScaleSheetLayoutView="100" workbookViewId="0">
      <selection activeCell="G57" sqref="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5785</v>
      </c>
      <c r="G55" s="122">
        <v>5844</v>
      </c>
      <c r="H55" s="123">
        <v>5469</v>
      </c>
    </row>
    <row r="56" spans="2:8" ht="52.5" customHeight="1" x14ac:dyDescent="0.15">
      <c r="B56" s="124"/>
      <c r="C56" s="1249" t="s">
        <v>47</v>
      </c>
      <c r="D56" s="1249"/>
      <c r="E56" s="1250"/>
      <c r="F56" s="125">
        <v>1</v>
      </c>
      <c r="G56" s="125">
        <v>1</v>
      </c>
      <c r="H56" s="126">
        <v>1</v>
      </c>
    </row>
    <row r="57" spans="2:8" ht="53.25" customHeight="1" x14ac:dyDescent="0.15">
      <c r="B57" s="124"/>
      <c r="C57" s="1251" t="s">
        <v>48</v>
      </c>
      <c r="D57" s="1251"/>
      <c r="E57" s="1252"/>
      <c r="F57" s="127">
        <v>11620</v>
      </c>
      <c r="G57" s="127">
        <v>12265</v>
      </c>
      <c r="H57" s="128">
        <v>12641</v>
      </c>
    </row>
    <row r="58" spans="2:8" ht="45.75" customHeight="1" x14ac:dyDescent="0.15">
      <c r="B58" s="129"/>
      <c r="C58" s="1239" t="s">
        <v>575</v>
      </c>
      <c r="D58" s="1240"/>
      <c r="E58" s="1241"/>
      <c r="F58" s="130">
        <v>3726</v>
      </c>
      <c r="G58" s="130">
        <v>4127</v>
      </c>
      <c r="H58" s="131">
        <v>4528</v>
      </c>
    </row>
    <row r="59" spans="2:8" ht="45.75" customHeight="1" x14ac:dyDescent="0.15">
      <c r="B59" s="129"/>
      <c r="C59" s="1239" t="s">
        <v>576</v>
      </c>
      <c r="D59" s="1240"/>
      <c r="E59" s="1241"/>
      <c r="F59" s="130">
        <v>4302</v>
      </c>
      <c r="G59" s="130">
        <v>4302</v>
      </c>
      <c r="H59" s="131">
        <v>4302</v>
      </c>
    </row>
    <row r="60" spans="2:8" ht="45.75" customHeight="1" x14ac:dyDescent="0.15">
      <c r="B60" s="129"/>
      <c r="C60" s="1239" t="s">
        <v>577</v>
      </c>
      <c r="D60" s="1240"/>
      <c r="E60" s="1241"/>
      <c r="F60" s="130">
        <v>2464</v>
      </c>
      <c r="G60" s="130">
        <v>2699</v>
      </c>
      <c r="H60" s="131">
        <v>2660</v>
      </c>
    </row>
    <row r="61" spans="2:8" ht="45.75" customHeight="1" x14ac:dyDescent="0.15">
      <c r="B61" s="129"/>
      <c r="C61" s="1239" t="s">
        <v>578</v>
      </c>
      <c r="D61" s="1240"/>
      <c r="E61" s="1241"/>
      <c r="F61" s="130">
        <v>1002</v>
      </c>
      <c r="G61" s="130">
        <v>1002</v>
      </c>
      <c r="H61" s="131">
        <v>1002</v>
      </c>
    </row>
    <row r="62" spans="2:8" ht="45.75" customHeight="1" thickBot="1" x14ac:dyDescent="0.2">
      <c r="B62" s="132"/>
      <c r="C62" s="1242" t="s">
        <v>579</v>
      </c>
      <c r="D62" s="1243"/>
      <c r="E62" s="1244"/>
      <c r="F62" s="133">
        <v>40</v>
      </c>
      <c r="G62" s="133">
        <v>40</v>
      </c>
      <c r="H62" s="134">
        <v>60</v>
      </c>
    </row>
    <row r="63" spans="2:8" ht="52.5" customHeight="1" thickBot="1" x14ac:dyDescent="0.2">
      <c r="B63" s="135"/>
      <c r="C63" s="1245" t="s">
        <v>49</v>
      </c>
      <c r="D63" s="1245"/>
      <c r="E63" s="1246"/>
      <c r="F63" s="136">
        <v>17405</v>
      </c>
      <c r="G63" s="136">
        <v>18110</v>
      </c>
      <c r="H63" s="137">
        <v>18111</v>
      </c>
    </row>
    <row r="64" spans="2:8" x14ac:dyDescent="0.15"/>
  </sheetData>
  <sheetProtection algorithmName="SHA-512" hashValue="yx2y1qNTbzQBzNsbEVClLRHHWnZtC1yuS7n+Gc0ri1hDSKWP2mmxrLLlSCitVmimbzsnV0bSzjN2yFkE3yK7Eg==" saltValue="O9h4ZBPxtN59RaZm6WJg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3806F-32C2-4CE8-A7AF-742687945B74}">
  <sheetPr>
    <pageSetUpPr fitToPage="1"/>
  </sheetPr>
  <dimension ref="A1:DE85"/>
  <sheetViews>
    <sheetView showGridLines="0" tabSelected="1" topLeftCell="A10" zoomScale="85" zoomScaleNormal="85"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590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582</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583</v>
      </c>
      <c r="AO51" s="1258"/>
      <c r="AP51" s="1258"/>
      <c r="AQ51" s="1258"/>
      <c r="AR51" s="1258"/>
      <c r="AS51" s="1258"/>
      <c r="AT51" s="1258"/>
      <c r="AU51" s="1258"/>
      <c r="AV51" s="1258"/>
      <c r="AW51" s="1258"/>
      <c r="AX51" s="1258"/>
      <c r="AY51" s="1258"/>
      <c r="AZ51" s="1258"/>
      <c r="BA51" s="1258"/>
      <c r="BB51" s="1258" t="s">
        <v>584</v>
      </c>
      <c r="BC51" s="1258"/>
      <c r="BD51" s="1258"/>
      <c r="BE51" s="1258"/>
      <c r="BF51" s="1258"/>
      <c r="BG51" s="1258"/>
      <c r="BH51" s="1258"/>
      <c r="BI51" s="1258"/>
      <c r="BJ51" s="1258"/>
      <c r="BK51" s="1258"/>
      <c r="BL51" s="1258"/>
      <c r="BM51" s="1258"/>
      <c r="BN51" s="1258"/>
      <c r="BO51" s="1258"/>
      <c r="BP51" s="1255">
        <v>34</v>
      </c>
      <c r="BQ51" s="1255"/>
      <c r="BR51" s="1255"/>
      <c r="BS51" s="1255"/>
      <c r="BT51" s="1255"/>
      <c r="BU51" s="1255"/>
      <c r="BV51" s="1255"/>
      <c r="BW51" s="1255"/>
      <c r="BX51" s="1255">
        <v>24.6</v>
      </c>
      <c r="BY51" s="1255"/>
      <c r="BZ51" s="1255"/>
      <c r="CA51" s="1255"/>
      <c r="CB51" s="1255"/>
      <c r="CC51" s="1255"/>
      <c r="CD51" s="1255"/>
      <c r="CE51" s="1255"/>
      <c r="CF51" s="1255">
        <v>19.3</v>
      </c>
      <c r="CG51" s="1255"/>
      <c r="CH51" s="1255"/>
      <c r="CI51" s="1255"/>
      <c r="CJ51" s="1255"/>
      <c r="CK51" s="1255"/>
      <c r="CL51" s="1255"/>
      <c r="CM51" s="1255"/>
      <c r="CN51" s="1255">
        <v>10.6</v>
      </c>
      <c r="CO51" s="1255"/>
      <c r="CP51" s="1255"/>
      <c r="CQ51" s="1255"/>
      <c r="CR51" s="1255"/>
      <c r="CS51" s="1255"/>
      <c r="CT51" s="1255"/>
      <c r="CU51" s="1255"/>
      <c r="CV51" s="1255">
        <v>7.1</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585</v>
      </c>
      <c r="BC53" s="1258"/>
      <c r="BD53" s="1258"/>
      <c r="BE53" s="1258"/>
      <c r="BF53" s="1258"/>
      <c r="BG53" s="1258"/>
      <c r="BH53" s="1258"/>
      <c r="BI53" s="1258"/>
      <c r="BJ53" s="1258"/>
      <c r="BK53" s="1258"/>
      <c r="BL53" s="1258"/>
      <c r="BM53" s="1258"/>
      <c r="BN53" s="1258"/>
      <c r="BO53" s="1258"/>
      <c r="BP53" s="1255">
        <v>67.900000000000006</v>
      </c>
      <c r="BQ53" s="1255"/>
      <c r="BR53" s="1255"/>
      <c r="BS53" s="1255"/>
      <c r="BT53" s="1255"/>
      <c r="BU53" s="1255"/>
      <c r="BV53" s="1255"/>
      <c r="BW53" s="1255"/>
      <c r="BX53" s="1255">
        <v>69.2</v>
      </c>
      <c r="BY53" s="1255"/>
      <c r="BZ53" s="1255"/>
      <c r="CA53" s="1255"/>
      <c r="CB53" s="1255"/>
      <c r="CC53" s="1255"/>
      <c r="CD53" s="1255"/>
      <c r="CE53" s="1255"/>
      <c r="CF53" s="1255">
        <v>70.7</v>
      </c>
      <c r="CG53" s="1255"/>
      <c r="CH53" s="1255"/>
      <c r="CI53" s="1255"/>
      <c r="CJ53" s="1255"/>
      <c r="CK53" s="1255"/>
      <c r="CL53" s="1255"/>
      <c r="CM53" s="1255"/>
      <c r="CN53" s="1255">
        <v>72.099999999999994</v>
      </c>
      <c r="CO53" s="1255"/>
      <c r="CP53" s="1255"/>
      <c r="CQ53" s="1255"/>
      <c r="CR53" s="1255"/>
      <c r="CS53" s="1255"/>
      <c r="CT53" s="1255"/>
      <c r="CU53" s="1255"/>
      <c r="CV53" s="1255">
        <v>73</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586</v>
      </c>
      <c r="AO55" s="1259"/>
      <c r="AP55" s="1259"/>
      <c r="AQ55" s="1259"/>
      <c r="AR55" s="1259"/>
      <c r="AS55" s="1259"/>
      <c r="AT55" s="1259"/>
      <c r="AU55" s="1259"/>
      <c r="AV55" s="1259"/>
      <c r="AW55" s="1259"/>
      <c r="AX55" s="1259"/>
      <c r="AY55" s="1259"/>
      <c r="AZ55" s="1259"/>
      <c r="BA55" s="1259"/>
      <c r="BB55" s="1258" t="s">
        <v>584</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585</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587</v>
      </c>
    </row>
    <row r="64" spans="1:109" x14ac:dyDescent="0.15">
      <c r="B64" s="372"/>
      <c r="G64" s="379"/>
      <c r="I64" s="392"/>
      <c r="J64" s="392"/>
      <c r="K64" s="392"/>
      <c r="L64" s="392"/>
      <c r="M64" s="392"/>
      <c r="N64" s="393"/>
      <c r="AM64" s="379"/>
      <c r="AN64" s="379" t="s">
        <v>581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1" t="s">
        <v>589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582</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583</v>
      </c>
      <c r="AO73" s="1258"/>
      <c r="AP73" s="1258"/>
      <c r="AQ73" s="1258"/>
      <c r="AR73" s="1258"/>
      <c r="AS73" s="1258"/>
      <c r="AT73" s="1258"/>
      <c r="AU73" s="1258"/>
      <c r="AV73" s="1258"/>
      <c r="AW73" s="1258"/>
      <c r="AX73" s="1258"/>
      <c r="AY73" s="1258"/>
      <c r="AZ73" s="1258"/>
      <c r="BA73" s="1258"/>
      <c r="BB73" s="1258" t="s">
        <v>584</v>
      </c>
      <c r="BC73" s="1258"/>
      <c r="BD73" s="1258"/>
      <c r="BE73" s="1258"/>
      <c r="BF73" s="1258"/>
      <c r="BG73" s="1258"/>
      <c r="BH73" s="1258"/>
      <c r="BI73" s="1258"/>
      <c r="BJ73" s="1258"/>
      <c r="BK73" s="1258"/>
      <c r="BL73" s="1258"/>
      <c r="BM73" s="1258"/>
      <c r="BN73" s="1258"/>
      <c r="BO73" s="1258"/>
      <c r="BP73" s="1255">
        <v>34</v>
      </c>
      <c r="BQ73" s="1255"/>
      <c r="BR73" s="1255"/>
      <c r="BS73" s="1255"/>
      <c r="BT73" s="1255"/>
      <c r="BU73" s="1255"/>
      <c r="BV73" s="1255"/>
      <c r="BW73" s="1255"/>
      <c r="BX73" s="1255">
        <v>24.6</v>
      </c>
      <c r="BY73" s="1255"/>
      <c r="BZ73" s="1255"/>
      <c r="CA73" s="1255"/>
      <c r="CB73" s="1255"/>
      <c r="CC73" s="1255"/>
      <c r="CD73" s="1255"/>
      <c r="CE73" s="1255"/>
      <c r="CF73" s="1255">
        <v>19.3</v>
      </c>
      <c r="CG73" s="1255"/>
      <c r="CH73" s="1255"/>
      <c r="CI73" s="1255"/>
      <c r="CJ73" s="1255"/>
      <c r="CK73" s="1255"/>
      <c r="CL73" s="1255"/>
      <c r="CM73" s="1255"/>
      <c r="CN73" s="1255">
        <v>10.6</v>
      </c>
      <c r="CO73" s="1255"/>
      <c r="CP73" s="1255"/>
      <c r="CQ73" s="1255"/>
      <c r="CR73" s="1255"/>
      <c r="CS73" s="1255"/>
      <c r="CT73" s="1255"/>
      <c r="CU73" s="1255"/>
      <c r="CV73" s="1255">
        <v>7.1</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588</v>
      </c>
      <c r="BC75" s="1258"/>
      <c r="BD75" s="1258"/>
      <c r="BE75" s="1258"/>
      <c r="BF75" s="1258"/>
      <c r="BG75" s="1258"/>
      <c r="BH75" s="1258"/>
      <c r="BI75" s="1258"/>
      <c r="BJ75" s="1258"/>
      <c r="BK75" s="1258"/>
      <c r="BL75" s="1258"/>
      <c r="BM75" s="1258"/>
      <c r="BN75" s="1258"/>
      <c r="BO75" s="1258"/>
      <c r="BP75" s="1255">
        <v>7.1</v>
      </c>
      <c r="BQ75" s="1255"/>
      <c r="BR75" s="1255"/>
      <c r="BS75" s="1255"/>
      <c r="BT75" s="1255"/>
      <c r="BU75" s="1255"/>
      <c r="BV75" s="1255"/>
      <c r="BW75" s="1255"/>
      <c r="BX75" s="1255">
        <v>7.9</v>
      </c>
      <c r="BY75" s="1255"/>
      <c r="BZ75" s="1255"/>
      <c r="CA75" s="1255"/>
      <c r="CB75" s="1255"/>
      <c r="CC75" s="1255"/>
      <c r="CD75" s="1255"/>
      <c r="CE75" s="1255"/>
      <c r="CF75" s="1255">
        <v>8.3000000000000007</v>
      </c>
      <c r="CG75" s="1255"/>
      <c r="CH75" s="1255"/>
      <c r="CI75" s="1255"/>
      <c r="CJ75" s="1255"/>
      <c r="CK75" s="1255"/>
      <c r="CL75" s="1255"/>
      <c r="CM75" s="1255"/>
      <c r="CN75" s="1255">
        <v>8.6999999999999993</v>
      </c>
      <c r="CO75" s="1255"/>
      <c r="CP75" s="1255"/>
      <c r="CQ75" s="1255"/>
      <c r="CR75" s="1255"/>
      <c r="CS75" s="1255"/>
      <c r="CT75" s="1255"/>
      <c r="CU75" s="1255"/>
      <c r="CV75" s="1255">
        <v>8.8000000000000007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586</v>
      </c>
      <c r="AO77" s="1259"/>
      <c r="AP77" s="1259"/>
      <c r="AQ77" s="1259"/>
      <c r="AR77" s="1259"/>
      <c r="AS77" s="1259"/>
      <c r="AT77" s="1259"/>
      <c r="AU77" s="1259"/>
      <c r="AV77" s="1259"/>
      <c r="AW77" s="1259"/>
      <c r="AX77" s="1259"/>
      <c r="AY77" s="1259"/>
      <c r="AZ77" s="1259"/>
      <c r="BA77" s="1259"/>
      <c r="BB77" s="1258" t="s">
        <v>584</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588</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q5jTonTlBOn/5rJ8AKJmLpMvyzgNLCWPjQI32/0NtikFH/A3eCWYvUIhdN/hzv04u81HMy/mFSOm322HFgrcg==" saltValue="2rm+roGMM4Rr07SI16oXX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2EC10-213F-4C1F-BA26-266C2BBC5D8F}">
  <sheetPr>
    <pageSetUpPr fitToPage="1"/>
  </sheetPr>
  <dimension ref="A1:DR125"/>
  <sheetViews>
    <sheetView showGridLines="0" topLeftCell="A79" zoomScale="85" zoomScaleNormal="85" zoomScaleSheetLayoutView="70" workbookViewId="0">
      <selection activeCell="CI97" sqref="CI9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XTWy76f9/dI3i8atalFGa3jWr2ivgEO3Tcr3JUkTw5x3jvm2RCU9gANmk/XDsPUJ25X6aX7bpfznUHOOrZZoJg==" saltValue="THPCxW1HSnqb/d2RQeJ3u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CD9BC-CF22-4EF9-A8BE-5D8B7BFB3427}">
  <sheetPr>
    <pageSetUpPr fitToPage="1"/>
  </sheetPr>
  <dimension ref="A1:DR125"/>
  <sheetViews>
    <sheetView showGridLines="0" topLeftCell="A88"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ok0ShAoEWKqcJ54sUkvIKcNiec8hY6DpWuoT5msdb3rWvonQ5gOyJZRb2IZE7/GNHnJfrCdZjR9L6N0RWnyBhQ==" saltValue="YSIrlHsuOPBICnliIULlP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162597</v>
      </c>
      <c r="E3" s="156"/>
      <c r="F3" s="157">
        <v>94081</v>
      </c>
      <c r="G3" s="158"/>
      <c r="H3" s="159"/>
    </row>
    <row r="4" spans="1:8" x14ac:dyDescent="0.15">
      <c r="A4" s="160"/>
      <c r="B4" s="161"/>
      <c r="C4" s="162"/>
      <c r="D4" s="163">
        <v>135273</v>
      </c>
      <c r="E4" s="164"/>
      <c r="F4" s="165">
        <v>48949</v>
      </c>
      <c r="G4" s="166"/>
      <c r="H4" s="167"/>
    </row>
    <row r="5" spans="1:8" x14ac:dyDescent="0.15">
      <c r="A5" s="148" t="s">
        <v>523</v>
      </c>
      <c r="B5" s="153"/>
      <c r="C5" s="154"/>
      <c r="D5" s="155">
        <v>92803</v>
      </c>
      <c r="E5" s="156"/>
      <c r="F5" s="157">
        <v>92632</v>
      </c>
      <c r="G5" s="158"/>
      <c r="H5" s="159"/>
    </row>
    <row r="6" spans="1:8" x14ac:dyDescent="0.15">
      <c r="A6" s="160"/>
      <c r="B6" s="161"/>
      <c r="C6" s="162"/>
      <c r="D6" s="163">
        <v>38109</v>
      </c>
      <c r="E6" s="164"/>
      <c r="F6" s="165">
        <v>47978</v>
      </c>
      <c r="G6" s="166"/>
      <c r="H6" s="167"/>
    </row>
    <row r="7" spans="1:8" x14ac:dyDescent="0.15">
      <c r="A7" s="148" t="s">
        <v>524</v>
      </c>
      <c r="B7" s="153"/>
      <c r="C7" s="154"/>
      <c r="D7" s="155">
        <v>96606</v>
      </c>
      <c r="E7" s="156"/>
      <c r="F7" s="157">
        <v>96469</v>
      </c>
      <c r="G7" s="158"/>
      <c r="H7" s="159"/>
    </row>
    <row r="8" spans="1:8" x14ac:dyDescent="0.15">
      <c r="A8" s="160"/>
      <c r="B8" s="161"/>
      <c r="C8" s="162"/>
      <c r="D8" s="163">
        <v>47096</v>
      </c>
      <c r="E8" s="164"/>
      <c r="F8" s="165">
        <v>49775</v>
      </c>
      <c r="G8" s="166"/>
      <c r="H8" s="167"/>
    </row>
    <row r="9" spans="1:8" x14ac:dyDescent="0.15">
      <c r="A9" s="148" t="s">
        <v>525</v>
      </c>
      <c r="B9" s="153"/>
      <c r="C9" s="154"/>
      <c r="D9" s="155">
        <v>110385</v>
      </c>
      <c r="E9" s="156"/>
      <c r="F9" s="157">
        <v>85743</v>
      </c>
      <c r="G9" s="158"/>
      <c r="H9" s="159"/>
    </row>
    <row r="10" spans="1:8" x14ac:dyDescent="0.15">
      <c r="A10" s="160"/>
      <c r="B10" s="161"/>
      <c r="C10" s="162"/>
      <c r="D10" s="163">
        <v>57968</v>
      </c>
      <c r="E10" s="164"/>
      <c r="F10" s="165">
        <v>45231</v>
      </c>
      <c r="G10" s="166"/>
      <c r="H10" s="167"/>
    </row>
    <row r="11" spans="1:8" x14ac:dyDescent="0.15">
      <c r="A11" s="148" t="s">
        <v>526</v>
      </c>
      <c r="B11" s="153"/>
      <c r="C11" s="154"/>
      <c r="D11" s="155">
        <v>159454</v>
      </c>
      <c r="E11" s="156"/>
      <c r="F11" s="157">
        <v>92509</v>
      </c>
      <c r="G11" s="158"/>
      <c r="H11" s="159"/>
    </row>
    <row r="12" spans="1:8" x14ac:dyDescent="0.15">
      <c r="A12" s="160"/>
      <c r="B12" s="161"/>
      <c r="C12" s="168"/>
      <c r="D12" s="163">
        <v>108113</v>
      </c>
      <c r="E12" s="164"/>
      <c r="F12" s="165">
        <v>52274</v>
      </c>
      <c r="G12" s="166"/>
      <c r="H12" s="167"/>
    </row>
    <row r="13" spans="1:8" x14ac:dyDescent="0.15">
      <c r="A13" s="148"/>
      <c r="B13" s="153"/>
      <c r="C13" s="169"/>
      <c r="D13" s="170">
        <v>124369</v>
      </c>
      <c r="E13" s="171"/>
      <c r="F13" s="172">
        <v>92287</v>
      </c>
      <c r="G13" s="173"/>
      <c r="H13" s="159"/>
    </row>
    <row r="14" spans="1:8" x14ac:dyDescent="0.15">
      <c r="A14" s="160"/>
      <c r="B14" s="161"/>
      <c r="C14" s="162"/>
      <c r="D14" s="163">
        <v>77312</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3.99</v>
      </c>
      <c r="C19" s="174">
        <f>ROUND(VALUE(SUBSTITUTE(実質収支比率等に係る経年分析!G$48,"▲","-")),2)</f>
        <v>4.6399999999999997</v>
      </c>
      <c r="D19" s="174">
        <f>ROUND(VALUE(SUBSTITUTE(実質収支比率等に係る経年分析!H$48,"▲","-")),2)</f>
        <v>5.21</v>
      </c>
      <c r="E19" s="174">
        <f>ROUND(VALUE(SUBSTITUTE(実質収支比率等に係る経年分析!I$48,"▲","-")),2)</f>
        <v>5.36</v>
      </c>
      <c r="F19" s="174">
        <f>ROUND(VALUE(SUBSTITUTE(実質収支比率等に係る経年分析!J$48,"▲","-")),2)</f>
        <v>6.93</v>
      </c>
    </row>
    <row r="20" spans="1:11" x14ac:dyDescent="0.15">
      <c r="A20" s="174" t="s">
        <v>53</v>
      </c>
      <c r="B20" s="174">
        <f>ROUND(VALUE(SUBSTITUTE(実質収支比率等に係る経年分析!F$47,"▲","-")),2)</f>
        <v>35.5</v>
      </c>
      <c r="C20" s="174">
        <f>ROUND(VALUE(SUBSTITUTE(実質収支比率等に係る経年分析!G$47,"▲","-")),2)</f>
        <v>36.68</v>
      </c>
      <c r="D20" s="174">
        <f>ROUND(VALUE(SUBSTITUTE(実質収支比率等に係る経年分析!H$47,"▲","-")),2)</f>
        <v>35.14</v>
      </c>
      <c r="E20" s="174">
        <f>ROUND(VALUE(SUBSTITUTE(実質収支比率等に係る経年分析!I$47,"▲","-")),2)</f>
        <v>36.75</v>
      </c>
      <c r="F20" s="174">
        <f>ROUND(VALUE(SUBSTITUTE(実質収支比率等に係る経年分析!J$47,"▲","-")),2)</f>
        <v>34.26</v>
      </c>
    </row>
    <row r="21" spans="1:11" x14ac:dyDescent="0.15">
      <c r="A21" s="174" t="s">
        <v>54</v>
      </c>
      <c r="B21" s="174">
        <f>IF(ISNUMBER(VALUE(SUBSTITUTE(実質収支比率等に係る経年分析!F$49,"▲","-"))),ROUND(VALUE(SUBSTITUTE(実質収支比率等に係る経年分析!F$49,"▲","-")),2),NA())</f>
        <v>-0.43</v>
      </c>
      <c r="C21" s="174">
        <f>IF(ISNUMBER(VALUE(SUBSTITUTE(実質収支比率等に係る経年分析!G$49,"▲","-"))),ROUND(VALUE(SUBSTITUTE(実質収支比率等に係る経年分析!G$49,"▲","-")),2),NA())</f>
        <v>2.68</v>
      </c>
      <c r="D21" s="174">
        <f>IF(ISNUMBER(VALUE(SUBSTITUTE(実質収支比率等に係る経年分析!H$49,"▲","-"))),ROUND(VALUE(SUBSTITUTE(実質収支比率等に係る経年分析!H$49,"▲","-")),2),NA())</f>
        <v>0.22</v>
      </c>
      <c r="E21" s="174">
        <f>IF(ISNUMBER(VALUE(SUBSTITUTE(実質収支比率等に係る経年分析!I$49,"▲","-"))),ROUND(VALUE(SUBSTITUTE(実質収支比率等に係る経年分析!I$49,"▲","-")),2),NA())</f>
        <v>0.33</v>
      </c>
      <c r="F21" s="174">
        <f>IF(ISNUMBER(VALUE(SUBSTITUTE(実質収支比率等に係る経年分析!J$49,"▲","-"))),ROUND(VALUE(SUBSTITUTE(実質収支比率等に係る経年分析!J$49,"▲","-")),2),NA())</f>
        <v>-0.75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0.69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x14ac:dyDescent="0.15">
      <c r="A30" s="175" t="str">
        <f>IF(連結実質赤字比率に係る赤字・黒字の構成分析!C$40="",NA(),連結実質赤字比率に係る赤字・黒字の構成分析!C$40)</f>
        <v>工業団地造成事業特別会計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0.65</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1.1200000000000001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1.37</v>
      </c>
    </row>
    <row r="32" spans="1:11" x14ac:dyDescent="0.15">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3.99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4.2300000000000004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4.1100000000000003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3.84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2.84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2.95</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3.26</v>
      </c>
    </row>
    <row r="35" spans="1:16" x14ac:dyDescent="0.15">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4.6399999999999997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3492</v>
      </c>
      <c r="E42" s="176"/>
      <c r="F42" s="176"/>
      <c r="G42" s="176">
        <f>'実質公債費比率（分子）の構造'!L$52</f>
        <v>3592</v>
      </c>
      <c r="H42" s="176"/>
      <c r="I42" s="176"/>
      <c r="J42" s="176">
        <f>'実質公債費比率（分子）の構造'!M$52</f>
        <v>3519</v>
      </c>
      <c r="K42" s="176"/>
      <c r="L42" s="176"/>
      <c r="M42" s="176">
        <f>'実質公債費比率（分子）の構造'!N$52</f>
        <v>3432</v>
      </c>
      <c r="N42" s="176"/>
      <c r="O42" s="176"/>
      <c r="P42" s="176">
        <f>'実質公債費比率（分子）の構造'!O$52</f>
        <v>3468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26</v>
      </c>
      <c r="C44" s="176"/>
      <c r="D44" s="176"/>
      <c r="E44" s="176">
        <f>'実質公債費比率（分子）の構造'!L$50</f>
        <v>21</v>
      </c>
      <c r="F44" s="176"/>
      <c r="G44" s="176"/>
      <c r="H44" s="176">
        <f>'実質公債費比率（分子）の構造'!M$50</f>
        <v>20</v>
      </c>
      <c r="I44" s="176"/>
      <c r="J44" s="176"/>
      <c r="K44" s="176">
        <f>'実質公債費比率（分子）の構造'!N$50</f>
        <v>20</v>
      </c>
      <c r="L44" s="176"/>
      <c r="M44" s="176"/>
      <c r="N44" s="176">
        <f>'実質公債費比率（分子）の構造'!O$50</f>
        <v>19</v>
      </c>
      <c r="O44" s="176"/>
      <c r="P44" s="176"/>
    </row>
    <row r="45" spans="1:16" x14ac:dyDescent="0.15">
      <c r="A45" s="176" t="s">
        <v>63</v>
      </c>
      <c r="B45" s="176">
        <f>'実質公債費比率（分子）の構造'!K$49</f>
        <v>14</v>
      </c>
      <c r="C45" s="176"/>
      <c r="D45" s="176"/>
      <c r="E45" s="176">
        <f>'実質公債費比率（分子）の構造'!L$49</f>
        <v>14</v>
      </c>
      <c r="F45" s="176"/>
      <c r="G45" s="176"/>
      <c r="H45" s="176">
        <f>'実質公債費比率（分子）の構造'!M$49</f>
        <v>14</v>
      </c>
      <c r="I45" s="176"/>
      <c r="J45" s="176"/>
      <c r="K45" s="176">
        <f>'実質公債費比率（分子）の構造'!N$49</f>
        <v>12</v>
      </c>
      <c r="L45" s="176"/>
      <c r="M45" s="176"/>
      <c r="N45" s="176">
        <f>'実質公債費比率（分子）の構造'!O$49</f>
        <v>11</v>
      </c>
      <c r="O45" s="176"/>
      <c r="P45" s="176"/>
    </row>
    <row r="46" spans="1:16" x14ac:dyDescent="0.15">
      <c r="A46" s="176" t="s">
        <v>64</v>
      </c>
      <c r="B46" s="176">
        <f>'実質公債費比率（分子）の構造'!K$48</f>
        <v>1233</v>
      </c>
      <c r="C46" s="176"/>
      <c r="D46" s="176"/>
      <c r="E46" s="176">
        <f>'実質公債費比率（分子）の構造'!L$48</f>
        <v>1333</v>
      </c>
      <c r="F46" s="176"/>
      <c r="G46" s="176"/>
      <c r="H46" s="176">
        <f>'実質公債費比率（分子）の構造'!M$48</f>
        <v>1145</v>
      </c>
      <c r="I46" s="176"/>
      <c r="J46" s="176"/>
      <c r="K46" s="176">
        <f>'実質公債費比率（分子）の構造'!N$48</f>
        <v>1086</v>
      </c>
      <c r="L46" s="176"/>
      <c r="M46" s="176"/>
      <c r="N46" s="176">
        <f>'実質公債費比率（分子）の構造'!O$48</f>
        <v>1108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3178</v>
      </c>
      <c r="C49" s="176"/>
      <c r="D49" s="176"/>
      <c r="E49" s="176">
        <f>'実質公債費比率（分子）の構造'!L$45</f>
        <v>3375</v>
      </c>
      <c r="F49" s="176"/>
      <c r="G49" s="176"/>
      <c r="H49" s="176">
        <f>'実質公債費比率（分子）の構造'!M$45</f>
        <v>3372</v>
      </c>
      <c r="I49" s="176"/>
      <c r="J49" s="176"/>
      <c r="K49" s="176">
        <f>'実質公債費比率（分子）の構造'!N$45</f>
        <v>3459</v>
      </c>
      <c r="L49" s="176"/>
      <c r="M49" s="176"/>
      <c r="N49" s="176">
        <f>'実質公債費比率（分子）の構造'!O$45</f>
        <v>3531</v>
      </c>
      <c r="O49" s="176"/>
      <c r="P49" s="176"/>
    </row>
    <row r="50" spans="1:16" x14ac:dyDescent="0.15">
      <c r="A50" s="176" t="s">
        <v>67</v>
      </c>
      <c r="B50" s="176" t="e">
        <f>NA()</f>
        <v>#N/A</v>
      </c>
      <c r="C50" s="176">
        <f>IF(ISNUMBER('実質公債費比率（分子）の構造'!K$53),'実質公債費比率（分子）の構造'!K$53,NA())</f>
        <v>959</v>
      </c>
      <c r="D50" s="176" t="e">
        <f>NA()</f>
        <v>#N/A</v>
      </c>
      <c r="E50" s="176" t="e">
        <f>NA()</f>
        <v>#N/A</v>
      </c>
      <c r="F50" s="176">
        <f>IF(ISNUMBER('実質公債費比率（分子）の構造'!L$53),'実質公債費比率（分子）の構造'!L$53,NA())</f>
        <v>1151</v>
      </c>
      <c r="G50" s="176" t="e">
        <f>NA()</f>
        <v>#N/A</v>
      </c>
      <c r="H50" s="176" t="e">
        <f>NA()</f>
        <v>#N/A</v>
      </c>
      <c r="I50" s="176">
        <f>IF(ISNUMBER('実質公債費比率（分子）の構造'!M$53),'実質公債費比率（分子）の構造'!M$53,NA())</f>
        <v>1032</v>
      </c>
      <c r="J50" s="176" t="e">
        <f>NA()</f>
        <v>#N/A</v>
      </c>
      <c r="K50" s="176" t="e">
        <f>NA()</f>
        <v>#N/A</v>
      </c>
      <c r="L50" s="176">
        <f>IF(ISNUMBER('実質公債費比率（分子）の構造'!N$53),'実質公債費比率（分子）の構造'!N$53,NA())</f>
        <v>1145</v>
      </c>
      <c r="M50" s="176" t="e">
        <f>NA()</f>
        <v>#N/A</v>
      </c>
      <c r="N50" s="176" t="e">
        <f>NA()</f>
        <v>#N/A</v>
      </c>
      <c r="O50" s="176">
        <f>IF(ISNUMBER('実質公債費比率（分子）の構造'!O$53),'実質公債費比率（分子）の構造'!O$53,NA())</f>
        <v>1201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33417</v>
      </c>
      <c r="E56" s="175"/>
      <c r="F56" s="175"/>
      <c r="G56" s="175">
        <f>'将来負担比率（分子）の構造'!J$52</f>
        <v>32690</v>
      </c>
      <c r="H56" s="175"/>
      <c r="I56" s="175"/>
      <c r="J56" s="175">
        <f>'将来負担比率（分子）の構造'!K$52</f>
        <v>31107</v>
      </c>
      <c r="K56" s="175"/>
      <c r="L56" s="175"/>
      <c r="M56" s="175">
        <f>'将来負担比率（分子）の構造'!L$52</f>
        <v>29538</v>
      </c>
      <c r="N56" s="175"/>
      <c r="O56" s="175"/>
      <c r="P56" s="175">
        <f>'将来負担比率（分子）の構造'!M$52</f>
        <v>29639</v>
      </c>
    </row>
    <row r="57" spans="1:16" x14ac:dyDescent="0.15">
      <c r="A57" s="175" t="s">
        <v>42</v>
      </c>
      <c r="B57" s="175"/>
      <c r="C57" s="175"/>
      <c r="D57" s="175">
        <f>'将来負担比率（分子）の構造'!I$51</f>
        <v>239</v>
      </c>
      <c r="E57" s="175"/>
      <c r="F57" s="175"/>
      <c r="G57" s="175">
        <f>'将来負担比率（分子）の構造'!J$51</f>
        <v>199</v>
      </c>
      <c r="H57" s="175"/>
      <c r="I57" s="175"/>
      <c r="J57" s="175">
        <f>'将来負担比率（分子）の構造'!K$51</f>
        <v>168</v>
      </c>
      <c r="K57" s="175"/>
      <c r="L57" s="175"/>
      <c r="M57" s="175">
        <f>'将来負担比率（分子）の構造'!L$51</f>
        <v>148</v>
      </c>
      <c r="N57" s="175"/>
      <c r="O57" s="175"/>
      <c r="P57" s="175">
        <f>'将来負担比率（分子）の構造'!M$51</f>
        <v>124</v>
      </c>
    </row>
    <row r="58" spans="1:16" x14ac:dyDescent="0.15">
      <c r="A58" s="175" t="s">
        <v>41</v>
      </c>
      <c r="B58" s="175"/>
      <c r="C58" s="175"/>
      <c r="D58" s="175">
        <f>'将来負担比率（分子）の構造'!I$50</f>
        <v>9627</v>
      </c>
      <c r="E58" s="175"/>
      <c r="F58" s="175"/>
      <c r="G58" s="175">
        <f>'将来負担比率（分子）の構造'!J$50</f>
        <v>10207</v>
      </c>
      <c r="H58" s="175"/>
      <c r="I58" s="175"/>
      <c r="J58" s="175">
        <f>'将来負担比率（分子）の構造'!K$50</f>
        <v>10632</v>
      </c>
      <c r="K58" s="175"/>
      <c r="L58" s="175"/>
      <c r="M58" s="175">
        <f>'将来負担比率（分子）の構造'!L$50</f>
        <v>11092</v>
      </c>
      <c r="N58" s="175"/>
      <c r="O58" s="175"/>
      <c r="P58" s="175">
        <f>'将来負担比率（分子）の構造'!M$50</f>
        <v>11138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4371</v>
      </c>
      <c r="C62" s="175"/>
      <c r="D62" s="175"/>
      <c r="E62" s="175">
        <f>'将来負担比率（分子）の構造'!J$45</f>
        <v>4536</v>
      </c>
      <c r="F62" s="175"/>
      <c r="G62" s="175"/>
      <c r="H62" s="175">
        <f>'将来負担比率（分子）の構造'!K$45</f>
        <v>4536</v>
      </c>
      <c r="I62" s="175"/>
      <c r="J62" s="175"/>
      <c r="K62" s="175">
        <f>'将来負担比率（分子）の構造'!L$45</f>
        <v>4186</v>
      </c>
      <c r="L62" s="175"/>
      <c r="M62" s="175"/>
      <c r="N62" s="175">
        <f>'将来負担比率（分子）の構造'!M$45</f>
        <v>4251</v>
      </c>
      <c r="O62" s="175"/>
      <c r="P62" s="175"/>
    </row>
    <row r="63" spans="1:16" x14ac:dyDescent="0.15">
      <c r="A63" s="175" t="s">
        <v>34</v>
      </c>
      <c r="B63" s="175">
        <f>'将来負担比率（分子）の構造'!I$44</f>
        <v>166</v>
      </c>
      <c r="C63" s="175"/>
      <c r="D63" s="175"/>
      <c r="E63" s="175">
        <f>'将来負担比率（分子）の構造'!J$44</f>
        <v>153</v>
      </c>
      <c r="F63" s="175"/>
      <c r="G63" s="175"/>
      <c r="H63" s="175">
        <f>'将来負担比率（分子）の構造'!K$44</f>
        <v>140</v>
      </c>
      <c r="I63" s="175"/>
      <c r="J63" s="175"/>
      <c r="K63" s="175">
        <f>'将来負担比率（分子）の構造'!L$44</f>
        <v>128</v>
      </c>
      <c r="L63" s="175"/>
      <c r="M63" s="175"/>
      <c r="N63" s="175">
        <f>'将来負担比率（分子）の構造'!M$44</f>
        <v>118</v>
      </c>
      <c r="O63" s="175"/>
      <c r="P63" s="175"/>
    </row>
    <row r="64" spans="1:16" x14ac:dyDescent="0.15">
      <c r="A64" s="175" t="s">
        <v>33</v>
      </c>
      <c r="B64" s="175">
        <f>'将来負担比率（分子）の構造'!I$43</f>
        <v>9087</v>
      </c>
      <c r="C64" s="175"/>
      <c r="D64" s="175"/>
      <c r="E64" s="175">
        <f>'将来負担比率（分子）の構造'!J$43</f>
        <v>8765</v>
      </c>
      <c r="F64" s="175"/>
      <c r="G64" s="175"/>
      <c r="H64" s="175">
        <f>'将来負担比率（分子）の構造'!K$43</f>
        <v>8474</v>
      </c>
      <c r="I64" s="175"/>
      <c r="J64" s="175"/>
      <c r="K64" s="175">
        <f>'将来負担比率（分子）の構造'!L$43</f>
        <v>7651</v>
      </c>
      <c r="L64" s="175"/>
      <c r="M64" s="175"/>
      <c r="N64" s="175">
        <f>'将来負担比率（分子）の構造'!M$43</f>
        <v>6939</v>
      </c>
      <c r="O64" s="175"/>
      <c r="P64" s="175"/>
    </row>
    <row r="65" spans="1:16" x14ac:dyDescent="0.15">
      <c r="A65" s="175" t="s">
        <v>32</v>
      </c>
      <c r="B65" s="175">
        <f>'将来負担比率（分子）の構造'!I$42</f>
        <v>243</v>
      </c>
      <c r="C65" s="175"/>
      <c r="D65" s="175"/>
      <c r="E65" s="175">
        <f>'将来負担比率（分子）の構造'!J$42</f>
        <v>217</v>
      </c>
      <c r="F65" s="175"/>
      <c r="G65" s="175"/>
      <c r="H65" s="175">
        <f>'将来負担比率（分子）の構造'!K$42</f>
        <v>187</v>
      </c>
      <c r="I65" s="175"/>
      <c r="J65" s="175"/>
      <c r="K65" s="175">
        <f>'将来負担比率（分子）の構造'!L$42</f>
        <v>167</v>
      </c>
      <c r="L65" s="175"/>
      <c r="M65" s="175"/>
      <c r="N65" s="175">
        <f>'将来負担比率（分子）の構造'!M$42</f>
        <v>150</v>
      </c>
      <c r="O65" s="175"/>
      <c r="P65" s="175"/>
    </row>
    <row r="66" spans="1:16" x14ac:dyDescent="0.15">
      <c r="A66" s="175" t="s">
        <v>31</v>
      </c>
      <c r="B66" s="175">
        <f>'将来負担比率（分子）の構造'!I$41</f>
        <v>33577</v>
      </c>
      <c r="C66" s="175"/>
      <c r="D66" s="175"/>
      <c r="E66" s="175">
        <f>'将来負担比率（分子）の構造'!J$41</f>
        <v>32492</v>
      </c>
      <c r="F66" s="175"/>
      <c r="G66" s="175"/>
      <c r="H66" s="175">
        <f>'将来負担比率（分子）の構造'!K$41</f>
        <v>31080</v>
      </c>
      <c r="I66" s="175"/>
      <c r="J66" s="175"/>
      <c r="K66" s="175">
        <f>'将来負担比率（分子）の構造'!L$41</f>
        <v>29980</v>
      </c>
      <c r="L66" s="175"/>
      <c r="M66" s="175"/>
      <c r="N66" s="175">
        <f>'将来負担比率（分子）の構造'!M$41</f>
        <v>30344</v>
      </c>
      <c r="O66" s="175"/>
      <c r="P66" s="175"/>
    </row>
    <row r="67" spans="1:16" x14ac:dyDescent="0.15">
      <c r="A67" s="175" t="s">
        <v>71</v>
      </c>
      <c r="B67" s="175" t="e">
        <f>NA()</f>
        <v>#N/A</v>
      </c>
      <c r="C67" s="175">
        <f>IF(ISNUMBER('将来負担比率（分子）の構造'!I$53), IF('将来負担比率（分子）の構造'!I$53 &lt; 0, 0, '将来負担比率（分子）の構造'!I$53), NA())</f>
        <v>4161</v>
      </c>
      <c r="D67" s="175" t="e">
        <f>NA()</f>
        <v>#N/A</v>
      </c>
      <c r="E67" s="175" t="e">
        <f>NA()</f>
        <v>#N/A</v>
      </c>
      <c r="F67" s="175">
        <f>IF(ISNUMBER('将来負担比率（分子）の構造'!J$53), IF('将来負担比率（分子）の構造'!J$53 &lt; 0, 0, '将来負担比率（分子）の構造'!J$53), NA())</f>
        <v>3068</v>
      </c>
      <c r="G67" s="175" t="e">
        <f>NA()</f>
        <v>#N/A</v>
      </c>
      <c r="H67" s="175" t="e">
        <f>NA()</f>
        <v>#N/A</v>
      </c>
      <c r="I67" s="175">
        <f>IF(ISNUMBER('将来負担比率（分子）の構造'!K$53), IF('将来負担比率（分子）の構造'!K$53 &lt; 0, 0, '将来負担比率（分子）の構造'!K$53), NA())</f>
        <v>2511</v>
      </c>
      <c r="J67" s="175" t="e">
        <f>NA()</f>
        <v>#N/A</v>
      </c>
      <c r="K67" s="175" t="e">
        <f>NA()</f>
        <v>#N/A</v>
      </c>
      <c r="L67" s="175">
        <f>IF(ISNUMBER('将来負担比率（分子）の構造'!L$53), IF('将来負担比率（分子）の構造'!L$53 &lt; 0, 0, '将来負担比率（分子）の構造'!L$53), NA())</f>
        <v>1334</v>
      </c>
      <c r="M67" s="175" t="e">
        <f>NA()</f>
        <v>#N/A</v>
      </c>
      <c r="N67" s="175" t="e">
        <f>NA()</f>
        <v>#N/A</v>
      </c>
      <c r="O67" s="175">
        <f>IF(ISNUMBER('将来負担比率（分子）の構造'!M$53), IF('将来負担比率（分子）の構造'!M$53 &lt; 0, 0, '将来負担比率（分子）の構造'!M$53), NA())</f>
        <v>900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5785</v>
      </c>
      <c r="C72" s="179">
        <f>基金残高に係る経年分析!G55</f>
        <v>5844</v>
      </c>
      <c r="D72" s="179">
        <f>基金残高に係る経年分析!H55</f>
        <v>5469</v>
      </c>
    </row>
    <row r="73" spans="1:16" x14ac:dyDescent="0.15">
      <c r="A73" s="178" t="s">
        <v>74</v>
      </c>
      <c r="B73" s="179">
        <f>基金残高に係る経年分析!F56</f>
        <v>1</v>
      </c>
      <c r="C73" s="179">
        <f>基金残高に係る経年分析!G56</f>
        <v>1</v>
      </c>
      <c r="D73" s="179">
        <f>基金残高に係る経年分析!H56</f>
        <v>1</v>
      </c>
    </row>
    <row r="74" spans="1:16" x14ac:dyDescent="0.15">
      <c r="A74" s="178" t="s">
        <v>75</v>
      </c>
      <c r="B74" s="179">
        <f>基金残高に係る経年分析!F57</f>
        <v>11620</v>
      </c>
      <c r="C74" s="179">
        <f>基金残高に係る経年分析!G57</f>
        <v>12265</v>
      </c>
      <c r="D74" s="179">
        <f>基金残高に係る経年分析!H57</f>
        <v>12641</v>
      </c>
    </row>
  </sheetData>
  <sheetProtection algorithmName="SHA-512" hashValue="rN2UIRjMsoaCFrQ21EMBeHbbG9qvnmH1g/C/ANxDNrpO4/sdSNuwX1fAJu3P+URL9QeRhYZPDPmfT95xB2kaRw==" saltValue="o4bYfiLkDoY/l1BlackgR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H1" sqref="G1:H104857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4201472</v>
      </c>
      <c r="S5" s="649"/>
      <c r="T5" s="649"/>
      <c r="U5" s="649"/>
      <c r="V5" s="649"/>
      <c r="W5" s="649"/>
      <c r="X5" s="649"/>
      <c r="Y5" s="650"/>
      <c r="Z5" s="651">
        <v>12</v>
      </c>
      <c r="AA5" s="651"/>
      <c r="AB5" s="651"/>
      <c r="AC5" s="651"/>
      <c r="AD5" s="652">
        <v>4201472</v>
      </c>
      <c r="AE5" s="652"/>
      <c r="AF5" s="652"/>
      <c r="AG5" s="652"/>
      <c r="AH5" s="652"/>
      <c r="AI5" s="652"/>
      <c r="AJ5" s="652"/>
      <c r="AK5" s="652"/>
      <c r="AL5" s="653">
        <v>26.3</v>
      </c>
      <c r="AM5" s="654"/>
      <c r="AN5" s="654"/>
      <c r="AO5" s="655"/>
      <c r="AP5" s="645" t="s">
        <v>216</v>
      </c>
      <c r="AQ5" s="646"/>
      <c r="AR5" s="646"/>
      <c r="AS5" s="646"/>
      <c r="AT5" s="646"/>
      <c r="AU5" s="646"/>
      <c r="AV5" s="646"/>
      <c r="AW5" s="646"/>
      <c r="AX5" s="646"/>
      <c r="AY5" s="646"/>
      <c r="AZ5" s="646"/>
      <c r="BA5" s="646"/>
      <c r="BB5" s="646"/>
      <c r="BC5" s="646"/>
      <c r="BD5" s="646"/>
      <c r="BE5" s="646"/>
      <c r="BF5" s="647"/>
      <c r="BG5" s="659">
        <v>4162871</v>
      </c>
      <c r="BH5" s="660"/>
      <c r="BI5" s="660"/>
      <c r="BJ5" s="660"/>
      <c r="BK5" s="660"/>
      <c r="BL5" s="660"/>
      <c r="BM5" s="660"/>
      <c r="BN5" s="661"/>
      <c r="BO5" s="662">
        <v>99.1</v>
      </c>
      <c r="BP5" s="662"/>
      <c r="BQ5" s="662"/>
      <c r="BR5" s="662"/>
      <c r="BS5" s="663">
        <v>33897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241826</v>
      </c>
      <c r="S6" s="660"/>
      <c r="T6" s="660"/>
      <c r="U6" s="660"/>
      <c r="V6" s="660"/>
      <c r="W6" s="660"/>
      <c r="X6" s="660"/>
      <c r="Y6" s="661"/>
      <c r="Z6" s="662">
        <v>0.7</v>
      </c>
      <c r="AA6" s="662"/>
      <c r="AB6" s="662"/>
      <c r="AC6" s="662"/>
      <c r="AD6" s="663">
        <v>241826</v>
      </c>
      <c r="AE6" s="663"/>
      <c r="AF6" s="663"/>
      <c r="AG6" s="663"/>
      <c r="AH6" s="663"/>
      <c r="AI6" s="663"/>
      <c r="AJ6" s="663"/>
      <c r="AK6" s="663"/>
      <c r="AL6" s="664">
        <v>1.5</v>
      </c>
      <c r="AM6" s="665"/>
      <c r="AN6" s="665"/>
      <c r="AO6" s="666"/>
      <c r="AP6" s="656" t="s">
        <v>221</v>
      </c>
      <c r="AQ6" s="657"/>
      <c r="AR6" s="657"/>
      <c r="AS6" s="657"/>
      <c r="AT6" s="657"/>
      <c r="AU6" s="657"/>
      <c r="AV6" s="657"/>
      <c r="AW6" s="657"/>
      <c r="AX6" s="657"/>
      <c r="AY6" s="657"/>
      <c r="AZ6" s="657"/>
      <c r="BA6" s="657"/>
      <c r="BB6" s="657"/>
      <c r="BC6" s="657"/>
      <c r="BD6" s="657"/>
      <c r="BE6" s="657"/>
      <c r="BF6" s="658"/>
      <c r="BG6" s="659">
        <v>4162871</v>
      </c>
      <c r="BH6" s="660"/>
      <c r="BI6" s="660"/>
      <c r="BJ6" s="660"/>
      <c r="BK6" s="660"/>
      <c r="BL6" s="660"/>
      <c r="BM6" s="660"/>
      <c r="BN6" s="661"/>
      <c r="BO6" s="662">
        <v>99.1</v>
      </c>
      <c r="BP6" s="662"/>
      <c r="BQ6" s="662"/>
      <c r="BR6" s="662"/>
      <c r="BS6" s="663">
        <v>33897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168222</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168218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844</v>
      </c>
      <c r="S7" s="660"/>
      <c r="T7" s="660"/>
      <c r="U7" s="660"/>
      <c r="V7" s="660"/>
      <c r="W7" s="660"/>
      <c r="X7" s="660"/>
      <c r="Y7" s="661"/>
      <c r="Z7" s="662">
        <v>0</v>
      </c>
      <c r="AA7" s="662"/>
      <c r="AB7" s="662"/>
      <c r="AC7" s="662"/>
      <c r="AD7" s="663">
        <v>844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1588520</v>
      </c>
      <c r="BH7" s="660"/>
      <c r="BI7" s="660"/>
      <c r="BJ7" s="660"/>
      <c r="BK7" s="660"/>
      <c r="BL7" s="660"/>
      <c r="BM7" s="660"/>
      <c r="BN7" s="661"/>
      <c r="BO7" s="662">
        <v>37.799999999999997</v>
      </c>
      <c r="BP7" s="662"/>
      <c r="BQ7" s="662"/>
      <c r="BR7" s="662"/>
      <c r="BS7" s="663">
        <v>33897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8107242</v>
      </c>
      <c r="CS7" s="660"/>
      <c r="CT7" s="660"/>
      <c r="CU7" s="660"/>
      <c r="CV7" s="660"/>
      <c r="CW7" s="660"/>
      <c r="CX7" s="660"/>
      <c r="CY7" s="661"/>
      <c r="CZ7" s="662">
        <v>24</v>
      </c>
      <c r="DA7" s="662"/>
      <c r="DB7" s="662"/>
      <c r="DC7" s="662"/>
      <c r="DD7" s="668">
        <v>743661</v>
      </c>
      <c r="DE7" s="660"/>
      <c r="DF7" s="660"/>
      <c r="DG7" s="660"/>
      <c r="DH7" s="660"/>
      <c r="DI7" s="660"/>
      <c r="DJ7" s="660"/>
      <c r="DK7" s="660"/>
      <c r="DL7" s="660"/>
      <c r="DM7" s="660"/>
      <c r="DN7" s="660"/>
      <c r="DO7" s="660"/>
      <c r="DP7" s="661"/>
      <c r="DQ7" s="668">
        <v>2641052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19426</v>
      </c>
      <c r="S8" s="660"/>
      <c r="T8" s="660"/>
      <c r="U8" s="660"/>
      <c r="V8" s="660"/>
      <c r="W8" s="660"/>
      <c r="X8" s="660"/>
      <c r="Y8" s="661"/>
      <c r="Z8" s="662">
        <v>0.1</v>
      </c>
      <c r="AA8" s="662"/>
      <c r="AB8" s="662"/>
      <c r="AC8" s="662"/>
      <c r="AD8" s="663">
        <v>19426</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62820</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7083779</v>
      </c>
      <c r="CS8" s="660"/>
      <c r="CT8" s="660"/>
      <c r="CU8" s="660"/>
      <c r="CV8" s="660"/>
      <c r="CW8" s="660"/>
      <c r="CX8" s="660"/>
      <c r="CY8" s="661"/>
      <c r="CZ8" s="662">
        <v>20.9</v>
      </c>
      <c r="DA8" s="662"/>
      <c r="DB8" s="662"/>
      <c r="DC8" s="662"/>
      <c r="DD8" s="668">
        <v>246422</v>
      </c>
      <c r="DE8" s="660"/>
      <c r="DF8" s="660"/>
      <c r="DG8" s="660"/>
      <c r="DH8" s="660"/>
      <c r="DI8" s="660"/>
      <c r="DJ8" s="660"/>
      <c r="DK8" s="660"/>
      <c r="DL8" s="660"/>
      <c r="DM8" s="660"/>
      <c r="DN8" s="660"/>
      <c r="DO8" s="660"/>
      <c r="DP8" s="661"/>
      <c r="DQ8" s="668">
        <v>4159488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20904</v>
      </c>
      <c r="S9" s="660"/>
      <c r="T9" s="660"/>
      <c r="U9" s="660"/>
      <c r="V9" s="660"/>
      <c r="W9" s="660"/>
      <c r="X9" s="660"/>
      <c r="Y9" s="661"/>
      <c r="Z9" s="662">
        <v>0.1</v>
      </c>
      <c r="AA9" s="662"/>
      <c r="AB9" s="662"/>
      <c r="AC9" s="662"/>
      <c r="AD9" s="663">
        <v>20904</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1315331</v>
      </c>
      <c r="BH9" s="660"/>
      <c r="BI9" s="660"/>
      <c r="BJ9" s="660"/>
      <c r="BK9" s="660"/>
      <c r="BL9" s="660"/>
      <c r="BM9" s="660"/>
      <c r="BN9" s="661"/>
      <c r="BO9" s="662">
        <v>31.3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3142683</v>
      </c>
      <c r="CS9" s="660"/>
      <c r="CT9" s="660"/>
      <c r="CU9" s="660"/>
      <c r="CV9" s="660"/>
      <c r="CW9" s="660"/>
      <c r="CX9" s="660"/>
      <c r="CY9" s="661"/>
      <c r="CZ9" s="662">
        <v>9.3000000000000007</v>
      </c>
      <c r="DA9" s="662"/>
      <c r="DB9" s="662"/>
      <c r="DC9" s="662"/>
      <c r="DD9" s="668">
        <v>45940</v>
      </c>
      <c r="DE9" s="660"/>
      <c r="DF9" s="660"/>
      <c r="DG9" s="660"/>
      <c r="DH9" s="660"/>
      <c r="DI9" s="660"/>
      <c r="DJ9" s="660"/>
      <c r="DK9" s="660"/>
      <c r="DL9" s="660"/>
      <c r="DM9" s="660"/>
      <c r="DN9" s="660"/>
      <c r="DO9" s="660"/>
      <c r="DP9" s="661"/>
      <c r="DQ9" s="668">
        <v>2108445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91487</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110465</v>
      </c>
      <c r="CS10" s="660"/>
      <c r="CT10" s="660"/>
      <c r="CU10" s="660"/>
      <c r="CV10" s="660"/>
      <c r="CW10" s="660"/>
      <c r="CX10" s="660"/>
      <c r="CY10" s="661"/>
      <c r="CZ10" s="662">
        <v>0.3</v>
      </c>
      <c r="DA10" s="662"/>
      <c r="DB10" s="662"/>
      <c r="DC10" s="662"/>
      <c r="DD10" s="668" t="s">
        <v>122</v>
      </c>
      <c r="DE10" s="660"/>
      <c r="DF10" s="660"/>
      <c r="DG10" s="660"/>
      <c r="DH10" s="660"/>
      <c r="DI10" s="660"/>
      <c r="DJ10" s="660"/>
      <c r="DK10" s="660"/>
      <c r="DL10" s="660"/>
      <c r="DM10" s="660"/>
      <c r="DN10" s="660"/>
      <c r="DO10" s="660"/>
      <c r="DP10" s="661"/>
      <c r="DQ10" s="668">
        <v>60465</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871820</v>
      </c>
      <c r="S11" s="660"/>
      <c r="T11" s="660"/>
      <c r="U11" s="660"/>
      <c r="V11" s="660"/>
      <c r="W11" s="660"/>
      <c r="X11" s="660"/>
      <c r="Y11" s="661"/>
      <c r="Z11" s="664">
        <v>2.5</v>
      </c>
      <c r="AA11" s="665"/>
      <c r="AB11" s="665"/>
      <c r="AC11" s="671"/>
      <c r="AD11" s="668">
        <v>871820</v>
      </c>
      <c r="AE11" s="660"/>
      <c r="AF11" s="660"/>
      <c r="AG11" s="660"/>
      <c r="AH11" s="660"/>
      <c r="AI11" s="660"/>
      <c r="AJ11" s="660"/>
      <c r="AK11" s="661"/>
      <c r="AL11" s="664">
        <v>5.5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118882</v>
      </c>
      <c r="BH11" s="660"/>
      <c r="BI11" s="660"/>
      <c r="BJ11" s="660"/>
      <c r="BK11" s="660"/>
      <c r="BL11" s="660"/>
      <c r="BM11" s="660"/>
      <c r="BN11" s="661"/>
      <c r="BO11" s="662">
        <v>2.8</v>
      </c>
      <c r="BP11" s="662"/>
      <c r="BQ11" s="662"/>
      <c r="BR11" s="662"/>
      <c r="BS11" s="663">
        <v>33897</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1658368</v>
      </c>
      <c r="CS11" s="660"/>
      <c r="CT11" s="660"/>
      <c r="CU11" s="660"/>
      <c r="CV11" s="660"/>
      <c r="CW11" s="660"/>
      <c r="CX11" s="660"/>
      <c r="CY11" s="661"/>
      <c r="CZ11" s="662">
        <v>4.9000000000000004</v>
      </c>
      <c r="DA11" s="662"/>
      <c r="DB11" s="662"/>
      <c r="DC11" s="662"/>
      <c r="DD11" s="668">
        <v>326594</v>
      </c>
      <c r="DE11" s="660"/>
      <c r="DF11" s="660"/>
      <c r="DG11" s="660"/>
      <c r="DH11" s="660"/>
      <c r="DI11" s="660"/>
      <c r="DJ11" s="660"/>
      <c r="DK11" s="660"/>
      <c r="DL11" s="660"/>
      <c r="DM11" s="660"/>
      <c r="DN11" s="660"/>
      <c r="DO11" s="660"/>
      <c r="DP11" s="661"/>
      <c r="DQ11" s="668">
        <v>791505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5016</v>
      </c>
      <c r="S12" s="660"/>
      <c r="T12" s="660"/>
      <c r="U12" s="660"/>
      <c r="V12" s="660"/>
      <c r="W12" s="660"/>
      <c r="X12" s="660"/>
      <c r="Y12" s="661"/>
      <c r="Z12" s="662">
        <v>0</v>
      </c>
      <c r="AA12" s="662"/>
      <c r="AB12" s="662"/>
      <c r="AC12" s="662"/>
      <c r="AD12" s="663">
        <v>5016</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2178064</v>
      </c>
      <c r="BH12" s="660"/>
      <c r="BI12" s="660"/>
      <c r="BJ12" s="660"/>
      <c r="BK12" s="660"/>
      <c r="BL12" s="660"/>
      <c r="BM12" s="660"/>
      <c r="BN12" s="661"/>
      <c r="BO12" s="662">
        <v>51.8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2053425</v>
      </c>
      <c r="CS12" s="660"/>
      <c r="CT12" s="660"/>
      <c r="CU12" s="660"/>
      <c r="CV12" s="660"/>
      <c r="CW12" s="660"/>
      <c r="CX12" s="660"/>
      <c r="CY12" s="661"/>
      <c r="CZ12" s="662">
        <v>6.1</v>
      </c>
      <c r="DA12" s="662"/>
      <c r="DB12" s="662"/>
      <c r="DC12" s="662"/>
      <c r="DD12" s="668">
        <v>1007455</v>
      </c>
      <c r="DE12" s="660"/>
      <c r="DF12" s="660"/>
      <c r="DG12" s="660"/>
      <c r="DH12" s="660"/>
      <c r="DI12" s="660"/>
      <c r="DJ12" s="660"/>
      <c r="DK12" s="660"/>
      <c r="DL12" s="660"/>
      <c r="DM12" s="660"/>
      <c r="DN12" s="660"/>
      <c r="DO12" s="660"/>
      <c r="DP12" s="661"/>
      <c r="DQ12" s="668">
        <v>549317</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2159761</v>
      </c>
      <c r="BH13" s="660"/>
      <c r="BI13" s="660"/>
      <c r="BJ13" s="660"/>
      <c r="BK13" s="660"/>
      <c r="BL13" s="660"/>
      <c r="BM13" s="660"/>
      <c r="BN13" s="661"/>
      <c r="BO13" s="662">
        <v>51.4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4034085</v>
      </c>
      <c r="CS13" s="660"/>
      <c r="CT13" s="660"/>
      <c r="CU13" s="660"/>
      <c r="CV13" s="660"/>
      <c r="CW13" s="660"/>
      <c r="CX13" s="660"/>
      <c r="CY13" s="661"/>
      <c r="CZ13" s="662">
        <v>11.9</v>
      </c>
      <c r="DA13" s="662"/>
      <c r="DB13" s="662"/>
      <c r="DC13" s="662"/>
      <c r="DD13" s="668">
        <v>1534900</v>
      </c>
      <c r="DE13" s="660"/>
      <c r="DF13" s="660"/>
      <c r="DG13" s="660"/>
      <c r="DH13" s="660"/>
      <c r="DI13" s="660"/>
      <c r="DJ13" s="660"/>
      <c r="DK13" s="660"/>
      <c r="DL13" s="660"/>
      <c r="DM13" s="660"/>
      <c r="DN13" s="660"/>
      <c r="DO13" s="660"/>
      <c r="DP13" s="661"/>
      <c r="DQ13" s="668">
        <v>2524207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2099</v>
      </c>
      <c r="S14" s="660"/>
      <c r="T14" s="660"/>
      <c r="U14" s="660"/>
      <c r="V14" s="660"/>
      <c r="W14" s="660"/>
      <c r="X14" s="660"/>
      <c r="Y14" s="661"/>
      <c r="Z14" s="662">
        <v>0</v>
      </c>
      <c r="AA14" s="662"/>
      <c r="AB14" s="662"/>
      <c r="AC14" s="662"/>
      <c r="AD14" s="663">
        <v>2099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150172</v>
      </c>
      <c r="BH14" s="660"/>
      <c r="BI14" s="660"/>
      <c r="BJ14" s="660"/>
      <c r="BK14" s="660"/>
      <c r="BL14" s="660"/>
      <c r="BM14" s="660"/>
      <c r="BN14" s="661"/>
      <c r="BO14" s="662">
        <v>3.6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988312</v>
      </c>
      <c r="CS14" s="660"/>
      <c r="CT14" s="660"/>
      <c r="CU14" s="660"/>
      <c r="CV14" s="660"/>
      <c r="CW14" s="660"/>
      <c r="CX14" s="660"/>
      <c r="CY14" s="661"/>
      <c r="CZ14" s="662">
        <v>2.9</v>
      </c>
      <c r="DA14" s="662"/>
      <c r="DB14" s="662"/>
      <c r="DC14" s="662"/>
      <c r="DD14" s="668">
        <v>192738</v>
      </c>
      <c r="DE14" s="660"/>
      <c r="DF14" s="660"/>
      <c r="DG14" s="660"/>
      <c r="DH14" s="660"/>
      <c r="DI14" s="660"/>
      <c r="DJ14" s="660"/>
      <c r="DK14" s="660"/>
      <c r="DL14" s="660"/>
      <c r="DM14" s="660"/>
      <c r="DN14" s="660"/>
      <c r="DO14" s="660"/>
      <c r="DP14" s="661"/>
      <c r="DQ14" s="668">
        <v>800319</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246115</v>
      </c>
      <c r="BH15" s="660"/>
      <c r="BI15" s="660"/>
      <c r="BJ15" s="660"/>
      <c r="BK15" s="660"/>
      <c r="BL15" s="660"/>
      <c r="BM15" s="660"/>
      <c r="BN15" s="661"/>
      <c r="BO15" s="662">
        <v>5.9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2903520</v>
      </c>
      <c r="CS15" s="660"/>
      <c r="CT15" s="660"/>
      <c r="CU15" s="660"/>
      <c r="CV15" s="660"/>
      <c r="CW15" s="660"/>
      <c r="CX15" s="660"/>
      <c r="CY15" s="661"/>
      <c r="CZ15" s="662">
        <v>8.6</v>
      </c>
      <c r="DA15" s="662"/>
      <c r="DB15" s="662"/>
      <c r="DC15" s="662"/>
      <c r="DD15" s="668">
        <v>1188025</v>
      </c>
      <c r="DE15" s="660"/>
      <c r="DF15" s="660"/>
      <c r="DG15" s="660"/>
      <c r="DH15" s="660"/>
      <c r="DI15" s="660"/>
      <c r="DJ15" s="660"/>
      <c r="DK15" s="660"/>
      <c r="DL15" s="660"/>
      <c r="DM15" s="660"/>
      <c r="DN15" s="660"/>
      <c r="DO15" s="660"/>
      <c r="DP15" s="661"/>
      <c r="DQ15" s="668">
        <v>1336205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18693</v>
      </c>
      <c r="S16" s="660"/>
      <c r="T16" s="660"/>
      <c r="U16" s="660"/>
      <c r="V16" s="660"/>
      <c r="W16" s="660"/>
      <c r="X16" s="660"/>
      <c r="Y16" s="661"/>
      <c r="Z16" s="662">
        <v>0.1</v>
      </c>
      <c r="AA16" s="662"/>
      <c r="AB16" s="662"/>
      <c r="AC16" s="662"/>
      <c r="AD16" s="663">
        <v>18693</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57574</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26015</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76203</v>
      </c>
      <c r="S17" s="660"/>
      <c r="T17" s="660"/>
      <c r="U17" s="660"/>
      <c r="V17" s="660"/>
      <c r="W17" s="660"/>
      <c r="X17" s="660"/>
      <c r="Y17" s="661"/>
      <c r="Z17" s="662">
        <v>0.2</v>
      </c>
      <c r="AA17" s="662"/>
      <c r="AB17" s="662"/>
      <c r="AC17" s="662"/>
      <c r="AD17" s="663">
        <v>76203</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3531125</v>
      </c>
      <c r="CS17" s="660"/>
      <c r="CT17" s="660"/>
      <c r="CU17" s="660"/>
      <c r="CV17" s="660"/>
      <c r="CW17" s="660"/>
      <c r="CX17" s="660"/>
      <c r="CY17" s="661"/>
      <c r="CZ17" s="662">
        <v>10.4</v>
      </c>
      <c r="DA17" s="662"/>
      <c r="DB17" s="662"/>
      <c r="DC17" s="662"/>
      <c r="DD17" s="668" t="s">
        <v>122</v>
      </c>
      <c r="DE17" s="660"/>
      <c r="DF17" s="660"/>
      <c r="DG17" s="660"/>
      <c r="DH17" s="660"/>
      <c r="DI17" s="660"/>
      <c r="DJ17" s="660"/>
      <c r="DK17" s="660"/>
      <c r="DL17" s="660"/>
      <c r="DM17" s="660"/>
      <c r="DN17" s="660"/>
      <c r="DO17" s="660"/>
      <c r="DP17" s="661"/>
      <c r="DQ17" s="668">
        <v>3475747</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24667</v>
      </c>
      <c r="S18" s="660"/>
      <c r="T18" s="660"/>
      <c r="U18" s="660"/>
      <c r="V18" s="660"/>
      <c r="W18" s="660"/>
      <c r="X18" s="660"/>
      <c r="Y18" s="661"/>
      <c r="Z18" s="662">
        <v>0.1</v>
      </c>
      <c r="AA18" s="662"/>
      <c r="AB18" s="662"/>
      <c r="AC18" s="662"/>
      <c r="AD18" s="663">
        <v>24667</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20118</v>
      </c>
      <c r="S19" s="660"/>
      <c r="T19" s="660"/>
      <c r="U19" s="660"/>
      <c r="V19" s="660"/>
      <c r="W19" s="660"/>
      <c r="X19" s="660"/>
      <c r="Y19" s="661"/>
      <c r="Z19" s="662">
        <v>0.1</v>
      </c>
      <c r="AA19" s="662"/>
      <c r="AB19" s="662"/>
      <c r="AC19" s="662"/>
      <c r="AD19" s="663">
        <v>20118</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38601</v>
      </c>
      <c r="BH19" s="660"/>
      <c r="BI19" s="660"/>
      <c r="BJ19" s="660"/>
      <c r="BK19" s="660"/>
      <c r="BL19" s="660"/>
      <c r="BM19" s="660"/>
      <c r="BN19" s="661"/>
      <c r="BO19" s="662">
        <v>0.9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4549</v>
      </c>
      <c r="S20" s="660"/>
      <c r="T20" s="660"/>
      <c r="U20" s="660"/>
      <c r="V20" s="660"/>
      <c r="W20" s="660"/>
      <c r="X20" s="660"/>
      <c r="Y20" s="661"/>
      <c r="Z20" s="662">
        <v>0</v>
      </c>
      <c r="AA20" s="662"/>
      <c r="AB20" s="662"/>
      <c r="AC20" s="662"/>
      <c r="AD20" s="663">
        <v>4549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38601</v>
      </c>
      <c r="BH20" s="660"/>
      <c r="BI20" s="660"/>
      <c r="BJ20" s="660"/>
      <c r="BK20" s="660"/>
      <c r="BL20" s="660"/>
      <c r="BM20" s="660"/>
      <c r="BN20" s="661"/>
      <c r="BO20" s="662">
        <v>0.9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33838800</v>
      </c>
      <c r="CS20" s="660"/>
      <c r="CT20" s="660"/>
      <c r="CU20" s="660"/>
      <c r="CV20" s="660"/>
      <c r="CW20" s="660"/>
      <c r="CX20" s="660"/>
      <c r="CY20" s="661"/>
      <c r="CZ20" s="662">
        <v>100</v>
      </c>
      <c r="DA20" s="662"/>
      <c r="DB20" s="662"/>
      <c r="DC20" s="662"/>
      <c r="DD20" s="668">
        <v>5285735</v>
      </c>
      <c r="DE20" s="660"/>
      <c r="DF20" s="660"/>
      <c r="DG20" s="660"/>
      <c r="DH20" s="660"/>
      <c r="DI20" s="660"/>
      <c r="DJ20" s="660"/>
      <c r="DK20" s="660"/>
      <c r="DL20" s="660"/>
      <c r="DM20" s="660"/>
      <c r="DN20" s="660"/>
      <c r="DO20" s="660"/>
      <c r="DP20" s="661"/>
      <c r="DQ20" s="668">
        <v>18640983</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11990707</v>
      </c>
      <c r="S21" s="660"/>
      <c r="T21" s="660"/>
      <c r="U21" s="660"/>
      <c r="V21" s="660"/>
      <c r="W21" s="660"/>
      <c r="X21" s="660"/>
      <c r="Y21" s="661"/>
      <c r="Z21" s="662">
        <v>34.1</v>
      </c>
      <c r="AA21" s="662"/>
      <c r="AB21" s="662"/>
      <c r="AC21" s="662"/>
      <c r="AD21" s="663">
        <v>10495014</v>
      </c>
      <c r="AE21" s="663"/>
      <c r="AF21" s="663"/>
      <c r="AG21" s="663"/>
      <c r="AH21" s="663"/>
      <c r="AI21" s="663"/>
      <c r="AJ21" s="663"/>
      <c r="AK21" s="663"/>
      <c r="AL21" s="664">
        <v>65.599999999999994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38601</v>
      </c>
      <c r="BH21" s="660"/>
      <c r="BI21" s="660"/>
      <c r="BJ21" s="660"/>
      <c r="BK21" s="660"/>
      <c r="BL21" s="660"/>
      <c r="BM21" s="660"/>
      <c r="BN21" s="661"/>
      <c r="BO21" s="662">
        <v>0.9</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10495014</v>
      </c>
      <c r="S22" s="660"/>
      <c r="T22" s="660"/>
      <c r="U22" s="660"/>
      <c r="V22" s="660"/>
      <c r="W22" s="660"/>
      <c r="X22" s="660"/>
      <c r="Y22" s="661"/>
      <c r="Z22" s="662">
        <v>29.9</v>
      </c>
      <c r="AA22" s="662"/>
      <c r="AB22" s="662"/>
      <c r="AC22" s="662"/>
      <c r="AD22" s="663">
        <v>10495014</v>
      </c>
      <c r="AE22" s="663"/>
      <c r="AF22" s="663"/>
      <c r="AG22" s="663"/>
      <c r="AH22" s="663"/>
      <c r="AI22" s="663"/>
      <c r="AJ22" s="663"/>
      <c r="AK22" s="663"/>
      <c r="AL22" s="664">
        <v>65.599999999999994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1495671</v>
      </c>
      <c r="S23" s="660"/>
      <c r="T23" s="660"/>
      <c r="U23" s="660"/>
      <c r="V23" s="660"/>
      <c r="W23" s="660"/>
      <c r="X23" s="660"/>
      <c r="Y23" s="661"/>
      <c r="Z23" s="662">
        <v>4.3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22</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10993614</v>
      </c>
      <c r="CS24" s="649"/>
      <c r="CT24" s="649"/>
      <c r="CU24" s="649"/>
      <c r="CV24" s="649"/>
      <c r="CW24" s="649"/>
      <c r="CX24" s="649"/>
      <c r="CY24" s="650"/>
      <c r="CZ24" s="653">
        <v>32.5</v>
      </c>
      <c r="DA24" s="654"/>
      <c r="DB24" s="654"/>
      <c r="DC24" s="670"/>
      <c r="DD24" s="694">
        <v>8939057</v>
      </c>
      <c r="DE24" s="649"/>
      <c r="DF24" s="649"/>
      <c r="DG24" s="649"/>
      <c r="DH24" s="649"/>
      <c r="DI24" s="649"/>
      <c r="DJ24" s="649"/>
      <c r="DK24" s="650"/>
      <c r="DL24" s="694">
        <v>8481901</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17473677</v>
      </c>
      <c r="S25" s="660"/>
      <c r="T25" s="660"/>
      <c r="U25" s="660"/>
      <c r="V25" s="660"/>
      <c r="W25" s="660"/>
      <c r="X25" s="660"/>
      <c r="Y25" s="661"/>
      <c r="Z25" s="662">
        <v>49.8</v>
      </c>
      <c r="AA25" s="662"/>
      <c r="AB25" s="662"/>
      <c r="AC25" s="662"/>
      <c r="AD25" s="663">
        <v>15977984</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4542151</v>
      </c>
      <c r="CS25" s="691"/>
      <c r="CT25" s="691"/>
      <c r="CU25" s="691"/>
      <c r="CV25" s="691"/>
      <c r="CW25" s="691"/>
      <c r="CX25" s="691"/>
      <c r="CY25" s="692"/>
      <c r="CZ25" s="664">
        <v>13.4</v>
      </c>
      <c r="DA25" s="689"/>
      <c r="DB25" s="689"/>
      <c r="DC25" s="693"/>
      <c r="DD25" s="668">
        <v>4253376</v>
      </c>
      <c r="DE25" s="691"/>
      <c r="DF25" s="691"/>
      <c r="DG25" s="691"/>
      <c r="DH25" s="691"/>
      <c r="DI25" s="691"/>
      <c r="DJ25" s="691"/>
      <c r="DK25" s="692"/>
      <c r="DL25" s="668">
        <v>4224971</v>
      </c>
      <c r="DM25" s="691"/>
      <c r="DN25" s="691"/>
      <c r="DO25" s="691"/>
      <c r="DP25" s="691"/>
      <c r="DQ25" s="691"/>
      <c r="DR25" s="691"/>
      <c r="DS25" s="691"/>
      <c r="DT25" s="691"/>
      <c r="DU25" s="691"/>
      <c r="DV25" s="692"/>
      <c r="DW25" s="664">
        <v>26.3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2581</v>
      </c>
      <c r="S26" s="660"/>
      <c r="T26" s="660"/>
      <c r="U26" s="660"/>
      <c r="V26" s="660"/>
      <c r="W26" s="660"/>
      <c r="X26" s="660"/>
      <c r="Y26" s="661"/>
      <c r="Z26" s="662">
        <v>0</v>
      </c>
      <c r="AA26" s="662"/>
      <c r="AB26" s="662"/>
      <c r="AC26" s="662"/>
      <c r="AD26" s="663">
        <v>2581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2345802</v>
      </c>
      <c r="CS26" s="660"/>
      <c r="CT26" s="660"/>
      <c r="CU26" s="660"/>
      <c r="CV26" s="660"/>
      <c r="CW26" s="660"/>
      <c r="CX26" s="660"/>
      <c r="CY26" s="661"/>
      <c r="CZ26" s="664">
        <v>6.9</v>
      </c>
      <c r="DA26" s="689"/>
      <c r="DB26" s="689"/>
      <c r="DC26" s="693"/>
      <c r="DD26" s="668">
        <v>2237093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218571</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4201472</v>
      </c>
      <c r="BH27" s="660"/>
      <c r="BI27" s="660"/>
      <c r="BJ27" s="660"/>
      <c r="BK27" s="660"/>
      <c r="BL27" s="660"/>
      <c r="BM27" s="660"/>
      <c r="BN27" s="661"/>
      <c r="BO27" s="662">
        <v>100</v>
      </c>
      <c r="BP27" s="662"/>
      <c r="BQ27" s="662"/>
      <c r="BR27" s="662"/>
      <c r="BS27" s="663">
        <v>33897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2920338</v>
      </c>
      <c r="CS27" s="691"/>
      <c r="CT27" s="691"/>
      <c r="CU27" s="691"/>
      <c r="CV27" s="691"/>
      <c r="CW27" s="691"/>
      <c r="CX27" s="691"/>
      <c r="CY27" s="692"/>
      <c r="CZ27" s="664">
        <v>8.6</v>
      </c>
      <c r="DA27" s="689"/>
      <c r="DB27" s="689"/>
      <c r="DC27" s="693"/>
      <c r="DD27" s="668">
        <v>1209934</v>
      </c>
      <c r="DE27" s="691"/>
      <c r="DF27" s="691"/>
      <c r="DG27" s="691"/>
      <c r="DH27" s="691"/>
      <c r="DI27" s="691"/>
      <c r="DJ27" s="691"/>
      <c r="DK27" s="692"/>
      <c r="DL27" s="668">
        <v>781183</v>
      </c>
      <c r="DM27" s="691"/>
      <c r="DN27" s="691"/>
      <c r="DO27" s="691"/>
      <c r="DP27" s="691"/>
      <c r="DQ27" s="691"/>
      <c r="DR27" s="691"/>
      <c r="DS27" s="691"/>
      <c r="DT27" s="691"/>
      <c r="DU27" s="691"/>
      <c r="DV27" s="692"/>
      <c r="DW27" s="664">
        <v>4.9000000000000004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230351</v>
      </c>
      <c r="S28" s="660"/>
      <c r="T28" s="660"/>
      <c r="U28" s="660"/>
      <c r="V28" s="660"/>
      <c r="W28" s="660"/>
      <c r="X28" s="660"/>
      <c r="Y28" s="661"/>
      <c r="Z28" s="662">
        <v>0.7</v>
      </c>
      <c r="AA28" s="662"/>
      <c r="AB28" s="662"/>
      <c r="AC28" s="662"/>
      <c r="AD28" s="663">
        <v>9059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3531125</v>
      </c>
      <c r="CS28" s="660"/>
      <c r="CT28" s="660"/>
      <c r="CU28" s="660"/>
      <c r="CV28" s="660"/>
      <c r="CW28" s="660"/>
      <c r="CX28" s="660"/>
      <c r="CY28" s="661"/>
      <c r="CZ28" s="664">
        <v>10.4</v>
      </c>
      <c r="DA28" s="689"/>
      <c r="DB28" s="689"/>
      <c r="DC28" s="693"/>
      <c r="DD28" s="668">
        <v>3475747</v>
      </c>
      <c r="DE28" s="660"/>
      <c r="DF28" s="660"/>
      <c r="DG28" s="660"/>
      <c r="DH28" s="660"/>
      <c r="DI28" s="660"/>
      <c r="DJ28" s="660"/>
      <c r="DK28" s="661"/>
      <c r="DL28" s="668">
        <v>3475747</v>
      </c>
      <c r="DM28" s="660"/>
      <c r="DN28" s="660"/>
      <c r="DO28" s="660"/>
      <c r="DP28" s="660"/>
      <c r="DQ28" s="660"/>
      <c r="DR28" s="660"/>
      <c r="DS28" s="660"/>
      <c r="DT28" s="660"/>
      <c r="DU28" s="660"/>
      <c r="DV28" s="661"/>
      <c r="DW28" s="664">
        <v>21.6</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190224</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3531125</v>
      </c>
      <c r="CS29" s="691"/>
      <c r="CT29" s="691"/>
      <c r="CU29" s="691"/>
      <c r="CV29" s="691"/>
      <c r="CW29" s="691"/>
      <c r="CX29" s="691"/>
      <c r="CY29" s="692"/>
      <c r="CZ29" s="664">
        <v>10.4</v>
      </c>
      <c r="DA29" s="689"/>
      <c r="DB29" s="689"/>
      <c r="DC29" s="693"/>
      <c r="DD29" s="668">
        <v>3475747</v>
      </c>
      <c r="DE29" s="691"/>
      <c r="DF29" s="691"/>
      <c r="DG29" s="691"/>
      <c r="DH29" s="691"/>
      <c r="DI29" s="691"/>
      <c r="DJ29" s="691"/>
      <c r="DK29" s="692"/>
      <c r="DL29" s="668">
        <v>3475747</v>
      </c>
      <c r="DM29" s="691"/>
      <c r="DN29" s="691"/>
      <c r="DO29" s="691"/>
      <c r="DP29" s="691"/>
      <c r="DQ29" s="691"/>
      <c r="DR29" s="691"/>
      <c r="DS29" s="691"/>
      <c r="DT29" s="691"/>
      <c r="DU29" s="691"/>
      <c r="DV29" s="692"/>
      <c r="DW29" s="664">
        <v>21.6</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3380869</v>
      </c>
      <c r="S30" s="660"/>
      <c r="T30" s="660"/>
      <c r="U30" s="660"/>
      <c r="V30" s="660"/>
      <c r="W30" s="660"/>
      <c r="X30" s="660"/>
      <c r="Y30" s="661"/>
      <c r="Z30" s="662">
        <v>9.6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3458927</v>
      </c>
      <c r="CS30" s="660"/>
      <c r="CT30" s="660"/>
      <c r="CU30" s="660"/>
      <c r="CV30" s="660"/>
      <c r="CW30" s="660"/>
      <c r="CX30" s="660"/>
      <c r="CY30" s="661"/>
      <c r="CZ30" s="664">
        <v>10.199999999999999</v>
      </c>
      <c r="DA30" s="689"/>
      <c r="DB30" s="689"/>
      <c r="DC30" s="693"/>
      <c r="DD30" s="668">
        <v>3403549</v>
      </c>
      <c r="DE30" s="660"/>
      <c r="DF30" s="660"/>
      <c r="DG30" s="660"/>
      <c r="DH30" s="660"/>
      <c r="DI30" s="660"/>
      <c r="DJ30" s="660"/>
      <c r="DK30" s="661"/>
      <c r="DL30" s="668">
        <v>3403549</v>
      </c>
      <c r="DM30" s="660"/>
      <c r="DN30" s="660"/>
      <c r="DO30" s="660"/>
      <c r="DP30" s="660"/>
      <c r="DQ30" s="660"/>
      <c r="DR30" s="660"/>
      <c r="DS30" s="660"/>
      <c r="DT30" s="660"/>
      <c r="DU30" s="660"/>
      <c r="DV30" s="661"/>
      <c r="DW30" s="664">
        <v>21.2</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95.2</v>
      </c>
      <c r="BN31" s="703"/>
      <c r="BO31" s="703"/>
      <c r="BP31" s="703"/>
      <c r="BQ31" s="704"/>
      <c r="BR31" s="715">
        <v>99.3</v>
      </c>
      <c r="BS31" s="703"/>
      <c r="BT31" s="703"/>
      <c r="BU31" s="703"/>
      <c r="BV31" s="703"/>
      <c r="BW31" s="703"/>
      <c r="BX31" s="654">
        <v>94.9</v>
      </c>
      <c r="BY31" s="703"/>
      <c r="BZ31" s="703"/>
      <c r="CA31" s="703"/>
      <c r="CB31" s="704"/>
      <c r="CD31" s="697"/>
      <c r="CE31" s="698"/>
      <c r="CF31" s="656" t="s">
        <v>300</v>
      </c>
      <c r="CG31" s="657"/>
      <c r="CH31" s="657"/>
      <c r="CI31" s="657"/>
      <c r="CJ31" s="657"/>
      <c r="CK31" s="657"/>
      <c r="CL31" s="657"/>
      <c r="CM31" s="657"/>
      <c r="CN31" s="657"/>
      <c r="CO31" s="657"/>
      <c r="CP31" s="657"/>
      <c r="CQ31" s="658"/>
      <c r="CR31" s="659">
        <v>72198</v>
      </c>
      <c r="CS31" s="691"/>
      <c r="CT31" s="691"/>
      <c r="CU31" s="691"/>
      <c r="CV31" s="691"/>
      <c r="CW31" s="691"/>
      <c r="CX31" s="691"/>
      <c r="CY31" s="692"/>
      <c r="CZ31" s="664">
        <v>0.2</v>
      </c>
      <c r="DA31" s="689"/>
      <c r="DB31" s="689"/>
      <c r="DC31" s="693"/>
      <c r="DD31" s="668">
        <v>72198</v>
      </c>
      <c r="DE31" s="691"/>
      <c r="DF31" s="691"/>
      <c r="DG31" s="691"/>
      <c r="DH31" s="691"/>
      <c r="DI31" s="691"/>
      <c r="DJ31" s="691"/>
      <c r="DK31" s="692"/>
      <c r="DL31" s="668">
        <v>72198</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1445495</v>
      </c>
      <c r="S32" s="660"/>
      <c r="T32" s="660"/>
      <c r="U32" s="660"/>
      <c r="V32" s="660"/>
      <c r="W32" s="660"/>
      <c r="X32" s="660"/>
      <c r="Y32" s="661"/>
      <c r="Z32" s="662">
        <v>4.0999999999999996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97.8</v>
      </c>
      <c r="BN32" s="691"/>
      <c r="BO32" s="691"/>
      <c r="BP32" s="691"/>
      <c r="BQ32" s="714"/>
      <c r="BR32" s="716">
        <v>99.5</v>
      </c>
      <c r="BS32" s="691"/>
      <c r="BT32" s="691"/>
      <c r="BU32" s="691"/>
      <c r="BV32" s="691"/>
      <c r="BW32" s="691"/>
      <c r="BX32" s="665">
        <v>97.7</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111118</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92.6</v>
      </c>
      <c r="BN33" s="718"/>
      <c r="BO33" s="718"/>
      <c r="BP33" s="718"/>
      <c r="BQ33" s="720"/>
      <c r="BR33" s="717">
        <v>99.2</v>
      </c>
      <c r="BS33" s="718"/>
      <c r="BT33" s="718"/>
      <c r="BU33" s="718"/>
      <c r="BV33" s="718"/>
      <c r="BW33" s="718"/>
      <c r="BX33" s="719">
        <v>92.1</v>
      </c>
      <c r="BY33" s="718"/>
      <c r="BZ33" s="718"/>
      <c r="CA33" s="718"/>
      <c r="CB33" s="720"/>
      <c r="CD33" s="656" t="s">
        <v>307</v>
      </c>
      <c r="CE33" s="657"/>
      <c r="CF33" s="657"/>
      <c r="CG33" s="657"/>
      <c r="CH33" s="657"/>
      <c r="CI33" s="657"/>
      <c r="CJ33" s="657"/>
      <c r="CK33" s="657"/>
      <c r="CL33" s="657"/>
      <c r="CM33" s="657"/>
      <c r="CN33" s="657"/>
      <c r="CO33" s="657"/>
      <c r="CP33" s="657"/>
      <c r="CQ33" s="658"/>
      <c r="CR33" s="659">
        <v>17501877</v>
      </c>
      <c r="CS33" s="691"/>
      <c r="CT33" s="691"/>
      <c r="CU33" s="691"/>
      <c r="CV33" s="691"/>
      <c r="CW33" s="691"/>
      <c r="CX33" s="691"/>
      <c r="CY33" s="692"/>
      <c r="CZ33" s="664">
        <v>51.7</v>
      </c>
      <c r="DA33" s="689"/>
      <c r="DB33" s="689"/>
      <c r="DC33" s="693"/>
      <c r="DD33" s="668">
        <v>9060935</v>
      </c>
      <c r="DE33" s="691"/>
      <c r="DF33" s="691"/>
      <c r="DG33" s="691"/>
      <c r="DH33" s="691"/>
      <c r="DI33" s="691"/>
      <c r="DJ33" s="691"/>
      <c r="DK33" s="692"/>
      <c r="DL33" s="668">
        <v>6194827</v>
      </c>
      <c r="DM33" s="691"/>
      <c r="DN33" s="691"/>
      <c r="DO33" s="691"/>
      <c r="DP33" s="691"/>
      <c r="DQ33" s="691"/>
      <c r="DR33" s="691"/>
      <c r="DS33" s="691"/>
      <c r="DT33" s="691"/>
      <c r="DU33" s="691"/>
      <c r="DV33" s="692"/>
      <c r="DW33" s="664">
        <v>38.6</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2826474</v>
      </c>
      <c r="S34" s="660"/>
      <c r="T34" s="660"/>
      <c r="U34" s="660"/>
      <c r="V34" s="660"/>
      <c r="W34" s="660"/>
      <c r="X34" s="660"/>
      <c r="Y34" s="661"/>
      <c r="Z34" s="662">
        <v>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5283276</v>
      </c>
      <c r="CS34" s="660"/>
      <c r="CT34" s="660"/>
      <c r="CU34" s="660"/>
      <c r="CV34" s="660"/>
      <c r="CW34" s="660"/>
      <c r="CX34" s="660"/>
      <c r="CY34" s="661"/>
      <c r="CZ34" s="664">
        <v>15.6</v>
      </c>
      <c r="DA34" s="689"/>
      <c r="DB34" s="689"/>
      <c r="DC34" s="693"/>
      <c r="DD34" s="668">
        <v>1965800</v>
      </c>
      <c r="DE34" s="660"/>
      <c r="DF34" s="660"/>
      <c r="DG34" s="660"/>
      <c r="DH34" s="660"/>
      <c r="DI34" s="660"/>
      <c r="DJ34" s="660"/>
      <c r="DK34" s="661"/>
      <c r="DL34" s="668">
        <v>1779122</v>
      </c>
      <c r="DM34" s="660"/>
      <c r="DN34" s="660"/>
      <c r="DO34" s="660"/>
      <c r="DP34" s="660"/>
      <c r="DQ34" s="660"/>
      <c r="DR34" s="660"/>
      <c r="DS34" s="660"/>
      <c r="DT34" s="660"/>
      <c r="DU34" s="660"/>
      <c r="DV34" s="661"/>
      <c r="DW34" s="664">
        <v>11.1</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3688383</v>
      </c>
      <c r="S35" s="660"/>
      <c r="T35" s="660"/>
      <c r="U35" s="660"/>
      <c r="V35" s="660"/>
      <c r="W35" s="660"/>
      <c r="X35" s="660"/>
      <c r="Y35" s="661"/>
      <c r="Z35" s="662">
        <v>10.5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2483447</v>
      </c>
      <c r="CS35" s="691"/>
      <c r="CT35" s="691"/>
      <c r="CU35" s="691"/>
      <c r="CV35" s="691"/>
      <c r="CW35" s="691"/>
      <c r="CX35" s="691"/>
      <c r="CY35" s="692"/>
      <c r="CZ35" s="664">
        <v>7.3</v>
      </c>
      <c r="DA35" s="689"/>
      <c r="DB35" s="689"/>
      <c r="DC35" s="693"/>
      <c r="DD35" s="668">
        <v>1883202</v>
      </c>
      <c r="DE35" s="691"/>
      <c r="DF35" s="691"/>
      <c r="DG35" s="691"/>
      <c r="DH35" s="691"/>
      <c r="DI35" s="691"/>
      <c r="DJ35" s="691"/>
      <c r="DK35" s="692"/>
      <c r="DL35" s="668">
        <v>1350342</v>
      </c>
      <c r="DM35" s="691"/>
      <c r="DN35" s="691"/>
      <c r="DO35" s="691"/>
      <c r="DP35" s="691"/>
      <c r="DQ35" s="691"/>
      <c r="DR35" s="691"/>
      <c r="DS35" s="691"/>
      <c r="DT35" s="691"/>
      <c r="DU35" s="691"/>
      <c r="DV35" s="692"/>
      <c r="DW35" s="664">
        <v>8.4</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1148830</v>
      </c>
      <c r="S36" s="660"/>
      <c r="T36" s="660"/>
      <c r="U36" s="660"/>
      <c r="V36" s="660"/>
      <c r="W36" s="660"/>
      <c r="X36" s="660"/>
      <c r="Y36" s="661"/>
      <c r="Z36" s="662">
        <v>3.3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3578099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54202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3855566</v>
      </c>
      <c r="CS36" s="660"/>
      <c r="CT36" s="660"/>
      <c r="CU36" s="660"/>
      <c r="CV36" s="660"/>
      <c r="CW36" s="660"/>
      <c r="CX36" s="660"/>
      <c r="CY36" s="661"/>
      <c r="CZ36" s="664">
        <v>11.4</v>
      </c>
      <c r="DA36" s="689"/>
      <c r="DB36" s="689"/>
      <c r="DC36" s="693"/>
      <c r="DD36" s="668">
        <v>2622796</v>
      </c>
      <c r="DE36" s="660"/>
      <c r="DF36" s="660"/>
      <c r="DG36" s="660"/>
      <c r="DH36" s="660"/>
      <c r="DI36" s="660"/>
      <c r="DJ36" s="660"/>
      <c r="DK36" s="661"/>
      <c r="DL36" s="668">
        <v>1859179</v>
      </c>
      <c r="DM36" s="660"/>
      <c r="DN36" s="660"/>
      <c r="DO36" s="660"/>
      <c r="DP36" s="660"/>
      <c r="DQ36" s="660"/>
      <c r="DR36" s="660"/>
      <c r="DS36" s="660"/>
      <c r="DT36" s="660"/>
      <c r="DU36" s="660"/>
      <c r="DV36" s="661"/>
      <c r="DW36" s="664">
        <v>11.6</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601854</v>
      </c>
      <c r="S37" s="660"/>
      <c r="T37" s="660"/>
      <c r="U37" s="660"/>
      <c r="V37" s="660"/>
      <c r="W37" s="660"/>
      <c r="X37" s="660"/>
      <c r="Y37" s="661"/>
      <c r="Z37" s="662">
        <v>1.7</v>
      </c>
      <c r="AA37" s="662"/>
      <c r="AB37" s="662"/>
      <c r="AC37" s="662"/>
      <c r="AD37" s="663">
        <v>345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942940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33814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46513</v>
      </c>
      <c r="CS37" s="691"/>
      <c r="CT37" s="691"/>
      <c r="CU37" s="691"/>
      <c r="CV37" s="691"/>
      <c r="CW37" s="691"/>
      <c r="CX37" s="691"/>
      <c r="CY37" s="692"/>
      <c r="CZ37" s="664">
        <v>0.1</v>
      </c>
      <c r="DA37" s="689"/>
      <c r="DB37" s="689"/>
      <c r="DC37" s="693"/>
      <c r="DD37" s="668">
        <v>45575</v>
      </c>
      <c r="DE37" s="691"/>
      <c r="DF37" s="691"/>
      <c r="DG37" s="691"/>
      <c r="DH37" s="691"/>
      <c r="DI37" s="691"/>
      <c r="DJ37" s="691"/>
      <c r="DK37" s="692"/>
      <c r="DL37" s="668">
        <v>45575</v>
      </c>
      <c r="DM37" s="691"/>
      <c r="DN37" s="691"/>
      <c r="DO37" s="691"/>
      <c r="DP37" s="691"/>
      <c r="DQ37" s="691"/>
      <c r="DR37" s="691"/>
      <c r="DS37" s="691"/>
      <c r="DT37" s="691"/>
      <c r="DU37" s="691"/>
      <c r="DV37" s="692"/>
      <c r="DW37" s="664">
        <v>0.3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3796150</v>
      </c>
      <c r="S38" s="660"/>
      <c r="T38" s="660"/>
      <c r="U38" s="660"/>
      <c r="V38" s="660"/>
      <c r="W38" s="660"/>
      <c r="X38" s="660"/>
      <c r="Y38" s="661"/>
      <c r="Z38" s="662">
        <v>10.8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828500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4526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1640176</v>
      </c>
      <c r="CS38" s="660"/>
      <c r="CT38" s="660"/>
      <c r="CU38" s="660"/>
      <c r="CV38" s="660"/>
      <c r="CW38" s="660"/>
      <c r="CX38" s="660"/>
      <c r="CY38" s="661"/>
      <c r="CZ38" s="664">
        <v>4.8</v>
      </c>
      <c r="DA38" s="689"/>
      <c r="DB38" s="689"/>
      <c r="DC38" s="693"/>
      <c r="DD38" s="668">
        <v>1410794</v>
      </c>
      <c r="DE38" s="660"/>
      <c r="DF38" s="660"/>
      <c r="DG38" s="660"/>
      <c r="DH38" s="660"/>
      <c r="DI38" s="660"/>
      <c r="DJ38" s="660"/>
      <c r="DK38" s="661"/>
      <c r="DL38" s="668">
        <v>1206184</v>
      </c>
      <c r="DM38" s="660"/>
      <c r="DN38" s="660"/>
      <c r="DO38" s="660"/>
      <c r="DP38" s="660"/>
      <c r="DQ38" s="660"/>
      <c r="DR38" s="660"/>
      <c r="DS38" s="660"/>
      <c r="DT38" s="660"/>
      <c r="DU38" s="660"/>
      <c r="DV38" s="661"/>
      <c r="DW38" s="664">
        <v>7.5</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166483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6774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3689718</v>
      </c>
      <c r="CS39" s="691"/>
      <c r="CT39" s="691"/>
      <c r="CU39" s="691"/>
      <c r="CV39" s="691"/>
      <c r="CW39" s="691"/>
      <c r="CX39" s="691"/>
      <c r="CY39" s="692"/>
      <c r="CZ39" s="664">
        <v>10.9</v>
      </c>
      <c r="DA39" s="689"/>
      <c r="DB39" s="689"/>
      <c r="DC39" s="693"/>
      <c r="DD39" s="668">
        <v>882849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72400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28986</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549694</v>
      </c>
      <c r="CS40" s="660"/>
      <c r="CT40" s="660"/>
      <c r="CU40" s="660"/>
      <c r="CV40" s="660"/>
      <c r="CW40" s="660"/>
      <c r="CX40" s="660"/>
      <c r="CY40" s="661"/>
      <c r="CZ40" s="664">
        <v>1.6</v>
      </c>
      <c r="DA40" s="689"/>
      <c r="DB40" s="689"/>
      <c r="DC40" s="693"/>
      <c r="DD40" s="668">
        <v>295494</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35114577</v>
      </c>
      <c r="S41" s="732"/>
      <c r="T41" s="732"/>
      <c r="U41" s="732"/>
      <c r="V41" s="732"/>
      <c r="W41" s="732"/>
      <c r="X41" s="732"/>
      <c r="Y41" s="736"/>
      <c r="Z41" s="737">
        <v>100</v>
      </c>
      <c r="AA41" s="737"/>
      <c r="AB41" s="737"/>
      <c r="AC41" s="737"/>
      <c r="AD41" s="738">
        <v>15989969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356262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1254928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5343309</v>
      </c>
      <c r="CS42" s="691"/>
      <c r="CT42" s="691"/>
      <c r="CU42" s="691"/>
      <c r="CV42" s="691"/>
      <c r="CW42" s="691"/>
      <c r="CX42" s="691"/>
      <c r="CY42" s="692"/>
      <c r="CZ42" s="664">
        <v>15.8</v>
      </c>
      <c r="DA42" s="689"/>
      <c r="DB42" s="689"/>
      <c r="DC42" s="693"/>
      <c r="DD42" s="668">
        <v>640991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94994</v>
      </c>
      <c r="CS43" s="691"/>
      <c r="CT43" s="691"/>
      <c r="CU43" s="691"/>
      <c r="CV43" s="691"/>
      <c r="CW43" s="691"/>
      <c r="CX43" s="691"/>
      <c r="CY43" s="692"/>
      <c r="CZ43" s="664">
        <v>0.3</v>
      </c>
      <c r="DA43" s="689"/>
      <c r="DB43" s="689"/>
      <c r="DC43" s="693"/>
      <c r="DD43" s="668">
        <v>94994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5285735</v>
      </c>
      <c r="CS44" s="660"/>
      <c r="CT44" s="660"/>
      <c r="CU44" s="660"/>
      <c r="CV44" s="660"/>
      <c r="CW44" s="660"/>
      <c r="CX44" s="660"/>
      <c r="CY44" s="661"/>
      <c r="CZ44" s="664">
        <v>15.6</v>
      </c>
      <c r="DA44" s="665"/>
      <c r="DB44" s="665"/>
      <c r="DC44" s="671"/>
      <c r="DD44" s="668">
        <v>614976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1568968</v>
      </c>
      <c r="CS45" s="691"/>
      <c r="CT45" s="691"/>
      <c r="CU45" s="691"/>
      <c r="CV45" s="691"/>
      <c r="CW45" s="691"/>
      <c r="CX45" s="691"/>
      <c r="CY45" s="692"/>
      <c r="CZ45" s="664">
        <v>4.5999999999999996</v>
      </c>
      <c r="DA45" s="689"/>
      <c r="DB45" s="689"/>
      <c r="DC45" s="693"/>
      <c r="DD45" s="668">
        <v>138013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3583829</v>
      </c>
      <c r="CS46" s="660"/>
      <c r="CT46" s="660"/>
      <c r="CU46" s="660"/>
      <c r="CV46" s="660"/>
      <c r="CW46" s="660"/>
      <c r="CX46" s="660"/>
      <c r="CY46" s="661"/>
      <c r="CZ46" s="664">
        <v>10.6</v>
      </c>
      <c r="DA46" s="665"/>
      <c r="DB46" s="665"/>
      <c r="DC46" s="671"/>
      <c r="DD46" s="668">
        <v>469106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57574</v>
      </c>
      <c r="CS47" s="691"/>
      <c r="CT47" s="691"/>
      <c r="CU47" s="691"/>
      <c r="CV47" s="691"/>
      <c r="CW47" s="691"/>
      <c r="CX47" s="691"/>
      <c r="CY47" s="692"/>
      <c r="CZ47" s="664">
        <v>0.2</v>
      </c>
      <c r="DA47" s="689"/>
      <c r="DB47" s="689"/>
      <c r="DC47" s="693"/>
      <c r="DD47" s="668">
        <v>26015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33838800</v>
      </c>
      <c r="CS49" s="718"/>
      <c r="CT49" s="718"/>
      <c r="CU49" s="718"/>
      <c r="CV49" s="718"/>
      <c r="CW49" s="718"/>
      <c r="CX49" s="718"/>
      <c r="CY49" s="747"/>
      <c r="CZ49" s="739">
        <v>100</v>
      </c>
      <c r="DA49" s="748"/>
      <c r="DB49" s="748"/>
      <c r="DC49" s="749"/>
      <c r="DD49" s="750">
        <v>18640983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PbEZVAKZzM2sggk1xdEhrzcaWEjZ4jv7hIisne8Y6rCgNqW1qgxRRUYnP3UL0IC9bSXmXU4v+wt9qvOHXo6qw==" saltValue="bm4I07oRzCKLUeNqs3JR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election activeCell="BI133" sqref="BI13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69" t="s">
        <v>352</v>
      </c>
      <c r="B2" s="769"/>
      <c r="C2" s="769"/>
      <c r="D2" s="769"/>
      <c r="E2" s="769"/>
      <c r="F2" s="769"/>
      <c r="G2" s="769"/>
      <c r="H2" s="769"/>
      <c r="I2" s="769"/>
      <c r="J2" s="769"/>
      <c r="K2" s="769"/>
      <c r="L2" s="769"/>
      <c r="M2" s="769"/>
      <c r="N2" s="769"/>
      <c r="O2" s="769"/>
      <c r="P2" s="769"/>
      <c r="Q2" s="769"/>
      <c r="R2" s="769"/>
      <c r="S2" s="769"/>
      <c r="T2" s="769"/>
      <c r="U2" s="769"/>
      <c r="V2" s="769"/>
      <c r="W2" s="769"/>
      <c r="X2" s="769"/>
      <c r="Y2" s="769"/>
      <c r="Z2" s="769"/>
      <c r="AA2" s="769"/>
      <c r="AB2" s="769"/>
      <c r="AC2" s="769"/>
      <c r="AD2" s="769"/>
      <c r="AE2" s="769"/>
      <c r="AF2" s="769"/>
      <c r="AG2" s="769"/>
      <c r="AH2" s="769"/>
      <c r="AI2" s="769"/>
      <c r="AJ2" s="769"/>
      <c r="AK2" s="769"/>
      <c r="AL2" s="769"/>
      <c r="AM2" s="769"/>
      <c r="AN2" s="769"/>
      <c r="AO2" s="769"/>
      <c r="AP2" s="769"/>
      <c r="AQ2" s="769"/>
      <c r="AR2" s="769"/>
      <c r="AS2" s="769"/>
      <c r="AT2" s="769"/>
      <c r="AU2" s="769"/>
      <c r="AV2" s="769"/>
      <c r="AW2" s="769"/>
      <c r="AX2" s="769"/>
      <c r="AY2" s="769"/>
      <c r="AZ2" s="769"/>
      <c r="BA2" s="769"/>
      <c r="BB2" s="769"/>
      <c r="BC2" s="769"/>
      <c r="BD2" s="769"/>
      <c r="BE2" s="769"/>
      <c r="BF2" s="769"/>
      <c r="BG2" s="769"/>
      <c r="BH2" s="769"/>
      <c r="BI2" s="76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70" t="s">
        <v>353</v>
      </c>
      <c r="DK2" s="771"/>
      <c r="DL2" s="771"/>
      <c r="DM2" s="771"/>
      <c r="DN2" s="771"/>
      <c r="DO2" s="772"/>
      <c r="DP2" s="228"/>
      <c r="DQ2" s="770" t="s">
        <v>354</v>
      </c>
      <c r="DR2" s="771"/>
      <c r="DS2" s="771"/>
      <c r="DT2" s="771"/>
      <c r="DU2" s="771"/>
      <c r="DV2" s="771"/>
      <c r="DW2" s="771"/>
      <c r="DX2" s="771"/>
      <c r="DY2" s="771"/>
      <c r="DZ2" s="77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73" t="s">
        <v>355</v>
      </c>
      <c r="B4" s="773"/>
      <c r="C4" s="773"/>
      <c r="D4" s="773"/>
      <c r="E4" s="773"/>
      <c r="F4" s="773"/>
      <c r="G4" s="773"/>
      <c r="H4" s="773"/>
      <c r="I4" s="773"/>
      <c r="J4" s="773"/>
      <c r="K4" s="773"/>
      <c r="L4" s="773"/>
      <c r="M4" s="773"/>
      <c r="N4" s="773"/>
      <c r="O4" s="773"/>
      <c r="P4" s="773"/>
      <c r="Q4" s="773"/>
      <c r="R4" s="773"/>
      <c r="S4" s="773"/>
      <c r="T4" s="773"/>
      <c r="U4" s="773"/>
      <c r="V4" s="773"/>
      <c r="W4" s="773"/>
      <c r="X4" s="773"/>
      <c r="Y4" s="773"/>
      <c r="Z4" s="773"/>
      <c r="AA4" s="773"/>
      <c r="AB4" s="773"/>
      <c r="AC4" s="773"/>
      <c r="AD4" s="773"/>
      <c r="AE4" s="773"/>
      <c r="AF4" s="773"/>
      <c r="AG4" s="773"/>
      <c r="AH4" s="773"/>
      <c r="AI4" s="773"/>
      <c r="AJ4" s="773"/>
      <c r="AK4" s="773"/>
      <c r="AL4" s="773"/>
      <c r="AM4" s="773"/>
      <c r="AN4" s="773"/>
      <c r="AO4" s="773"/>
      <c r="AP4" s="773"/>
      <c r="AQ4" s="773"/>
      <c r="AR4" s="773"/>
      <c r="AS4" s="773"/>
      <c r="AT4" s="773"/>
      <c r="AU4" s="773"/>
      <c r="AV4" s="773"/>
      <c r="AW4" s="773"/>
      <c r="AX4" s="773"/>
      <c r="AY4" s="773"/>
      <c r="AZ4" s="232"/>
      <c r="BA4" s="232"/>
      <c r="BB4" s="232"/>
      <c r="BC4" s="232"/>
      <c r="BD4" s="232"/>
      <c r="BE4" s="233"/>
      <c r="BF4" s="233"/>
      <c r="BG4" s="233"/>
      <c r="BH4" s="233"/>
      <c r="BI4" s="233"/>
      <c r="BJ4" s="233"/>
      <c r="BK4" s="233"/>
      <c r="BL4" s="233"/>
      <c r="BM4" s="233"/>
      <c r="BN4" s="233"/>
      <c r="BO4" s="233"/>
      <c r="BP4" s="233"/>
      <c r="BQ4" s="774" t="s">
        <v>356</v>
      </c>
      <c r="BR4" s="774"/>
      <c r="BS4" s="774"/>
      <c r="BT4" s="774"/>
      <c r="BU4" s="774"/>
      <c r="BV4" s="774"/>
      <c r="BW4" s="774"/>
      <c r="BX4" s="774"/>
      <c r="BY4" s="774"/>
      <c r="BZ4" s="774"/>
      <c r="CA4" s="774"/>
      <c r="CB4" s="774"/>
      <c r="CC4" s="774"/>
      <c r="CD4" s="774"/>
      <c r="CE4" s="774"/>
      <c r="CF4" s="774"/>
      <c r="CG4" s="774"/>
      <c r="CH4" s="774"/>
      <c r="CI4" s="774"/>
      <c r="CJ4" s="774"/>
      <c r="CK4" s="774"/>
      <c r="CL4" s="774"/>
      <c r="CM4" s="774"/>
      <c r="CN4" s="774"/>
      <c r="CO4" s="774"/>
      <c r="CP4" s="774"/>
      <c r="CQ4" s="774"/>
      <c r="CR4" s="774"/>
      <c r="CS4" s="774"/>
      <c r="CT4" s="774"/>
      <c r="CU4" s="774"/>
      <c r="CV4" s="774"/>
      <c r="CW4" s="774"/>
      <c r="CX4" s="774"/>
      <c r="CY4" s="774"/>
      <c r="CZ4" s="774"/>
      <c r="DA4" s="774"/>
      <c r="DB4" s="774"/>
      <c r="DC4" s="774"/>
      <c r="DD4" s="774"/>
      <c r="DE4" s="774"/>
      <c r="DF4" s="774"/>
      <c r="DG4" s="774"/>
      <c r="DH4" s="774"/>
      <c r="DI4" s="774"/>
      <c r="DJ4" s="774"/>
      <c r="DK4" s="774"/>
      <c r="DL4" s="774"/>
      <c r="DM4" s="774"/>
      <c r="DN4" s="774"/>
      <c r="DO4" s="774"/>
      <c r="DP4" s="774"/>
      <c r="DQ4" s="774"/>
      <c r="DR4" s="774"/>
      <c r="DS4" s="774"/>
      <c r="DT4" s="774"/>
      <c r="DU4" s="774"/>
      <c r="DV4" s="774"/>
      <c r="DW4" s="774"/>
      <c r="DX4" s="774"/>
      <c r="DY4" s="774"/>
      <c r="DZ4" s="774"/>
      <c r="EA4" s="234"/>
    </row>
    <row r="5" spans="1:131" s="235" customFormat="1" ht="26.25" customHeight="1" x14ac:dyDescent="0.15">
      <c r="A5" s="775" t="s">
        <v>357</v>
      </c>
      <c r="B5" s="776"/>
      <c r="C5" s="776"/>
      <c r="D5" s="776"/>
      <c r="E5" s="776"/>
      <c r="F5" s="776"/>
      <c r="G5" s="776"/>
      <c r="H5" s="776"/>
      <c r="I5" s="776"/>
      <c r="J5" s="776"/>
      <c r="K5" s="776"/>
      <c r="L5" s="776"/>
      <c r="M5" s="776"/>
      <c r="N5" s="776"/>
      <c r="O5" s="776"/>
      <c r="P5" s="777"/>
      <c r="Q5" s="781" t="s">
        <v>358</v>
      </c>
      <c r="R5" s="782"/>
      <c r="S5" s="782"/>
      <c r="T5" s="782"/>
      <c r="U5" s="783"/>
      <c r="V5" s="781" t="s">
        <v>359</v>
      </c>
      <c r="W5" s="782"/>
      <c r="X5" s="782"/>
      <c r="Y5" s="782"/>
      <c r="Z5" s="783"/>
      <c r="AA5" s="781" t="s">
        <v>360</v>
      </c>
      <c r="AB5" s="782"/>
      <c r="AC5" s="782"/>
      <c r="AD5" s="782"/>
      <c r="AE5" s="782"/>
      <c r="AF5" s="787" t="s">
        <v>361</v>
      </c>
      <c r="AG5" s="782"/>
      <c r="AH5" s="782"/>
      <c r="AI5" s="782"/>
      <c r="AJ5" s="788"/>
      <c r="AK5" s="782" t="s">
        <v>362</v>
      </c>
      <c r="AL5" s="782"/>
      <c r="AM5" s="782"/>
      <c r="AN5" s="782"/>
      <c r="AO5" s="783"/>
      <c r="AP5" s="781" t="s">
        <v>363</v>
      </c>
      <c r="AQ5" s="782"/>
      <c r="AR5" s="782"/>
      <c r="AS5" s="782"/>
      <c r="AT5" s="783"/>
      <c r="AU5" s="781" t="s">
        <v>364</v>
      </c>
      <c r="AV5" s="782"/>
      <c r="AW5" s="782"/>
      <c r="AX5" s="782"/>
      <c r="AY5" s="788"/>
      <c r="AZ5" s="232"/>
      <c r="BA5" s="232"/>
      <c r="BB5" s="232"/>
      <c r="BC5" s="232"/>
      <c r="BD5" s="232"/>
      <c r="BE5" s="233"/>
      <c r="BF5" s="233"/>
      <c r="BG5" s="233"/>
      <c r="BH5" s="233"/>
      <c r="BI5" s="233"/>
      <c r="BJ5" s="233"/>
      <c r="BK5" s="233"/>
      <c r="BL5" s="233"/>
      <c r="BM5" s="233"/>
      <c r="BN5" s="233"/>
      <c r="BO5" s="233"/>
      <c r="BP5" s="233"/>
      <c r="BQ5" s="775" t="s">
        <v>365</v>
      </c>
      <c r="BR5" s="776"/>
      <c r="BS5" s="776"/>
      <c r="BT5" s="776"/>
      <c r="BU5" s="776"/>
      <c r="BV5" s="776"/>
      <c r="BW5" s="776"/>
      <c r="BX5" s="776"/>
      <c r="BY5" s="776"/>
      <c r="BZ5" s="776"/>
      <c r="CA5" s="776"/>
      <c r="CB5" s="776"/>
      <c r="CC5" s="776"/>
      <c r="CD5" s="776"/>
      <c r="CE5" s="776"/>
      <c r="CF5" s="776"/>
      <c r="CG5" s="777"/>
      <c r="CH5" s="781" t="s">
        <v>366</v>
      </c>
      <c r="CI5" s="782"/>
      <c r="CJ5" s="782"/>
      <c r="CK5" s="782"/>
      <c r="CL5" s="783"/>
      <c r="CM5" s="781" t="s">
        <v>367</v>
      </c>
      <c r="CN5" s="782"/>
      <c r="CO5" s="782"/>
      <c r="CP5" s="782"/>
      <c r="CQ5" s="783"/>
      <c r="CR5" s="781" t="s">
        <v>368</v>
      </c>
      <c r="CS5" s="782"/>
      <c r="CT5" s="782"/>
      <c r="CU5" s="782"/>
      <c r="CV5" s="783"/>
      <c r="CW5" s="781" t="s">
        <v>369</v>
      </c>
      <c r="CX5" s="782"/>
      <c r="CY5" s="782"/>
      <c r="CZ5" s="782"/>
      <c r="DA5" s="783"/>
      <c r="DB5" s="781" t="s">
        <v>370</v>
      </c>
      <c r="DC5" s="782"/>
      <c r="DD5" s="782"/>
      <c r="DE5" s="782"/>
      <c r="DF5" s="783"/>
      <c r="DG5" s="813" t="s">
        <v>371</v>
      </c>
      <c r="DH5" s="814"/>
      <c r="DI5" s="814"/>
      <c r="DJ5" s="814"/>
      <c r="DK5" s="815"/>
      <c r="DL5" s="813" t="s">
        <v>372</v>
      </c>
      <c r="DM5" s="814"/>
      <c r="DN5" s="814"/>
      <c r="DO5" s="814"/>
      <c r="DP5" s="815"/>
      <c r="DQ5" s="781" t="s">
        <v>373</v>
      </c>
      <c r="DR5" s="782"/>
      <c r="DS5" s="782"/>
      <c r="DT5" s="782"/>
      <c r="DU5" s="783"/>
      <c r="DV5" s="781" t="s">
        <v>364</v>
      </c>
      <c r="DW5" s="782"/>
      <c r="DX5" s="782"/>
      <c r="DY5" s="782"/>
      <c r="DZ5" s="788"/>
      <c r="EA5" s="234"/>
    </row>
    <row r="6" spans="1:131" s="235" customFormat="1" ht="26.25" customHeight="1" thickBot="1" x14ac:dyDescent="0.2">
      <c r="A6" s="778"/>
      <c r="B6" s="779"/>
      <c r="C6" s="779"/>
      <c r="D6" s="779"/>
      <c r="E6" s="779"/>
      <c r="F6" s="779"/>
      <c r="G6" s="779"/>
      <c r="H6" s="779"/>
      <c r="I6" s="779"/>
      <c r="J6" s="779"/>
      <c r="K6" s="779"/>
      <c r="L6" s="779"/>
      <c r="M6" s="779"/>
      <c r="N6" s="779"/>
      <c r="O6" s="779"/>
      <c r="P6" s="780"/>
      <c r="Q6" s="784"/>
      <c r="R6" s="785"/>
      <c r="S6" s="785"/>
      <c r="T6" s="785"/>
      <c r="U6" s="786"/>
      <c r="V6" s="784"/>
      <c r="W6" s="785"/>
      <c r="X6" s="785"/>
      <c r="Y6" s="785"/>
      <c r="Z6" s="786"/>
      <c r="AA6" s="784"/>
      <c r="AB6" s="785"/>
      <c r="AC6" s="785"/>
      <c r="AD6" s="785"/>
      <c r="AE6" s="785"/>
      <c r="AF6" s="789"/>
      <c r="AG6" s="785"/>
      <c r="AH6" s="785"/>
      <c r="AI6" s="785"/>
      <c r="AJ6" s="790"/>
      <c r="AK6" s="785"/>
      <c r="AL6" s="785"/>
      <c r="AM6" s="785"/>
      <c r="AN6" s="785"/>
      <c r="AO6" s="786"/>
      <c r="AP6" s="784"/>
      <c r="AQ6" s="785"/>
      <c r="AR6" s="785"/>
      <c r="AS6" s="785"/>
      <c r="AT6" s="786"/>
      <c r="AU6" s="784"/>
      <c r="AV6" s="785"/>
      <c r="AW6" s="785"/>
      <c r="AX6" s="785"/>
      <c r="AY6" s="790"/>
      <c r="AZ6" s="232"/>
      <c r="BA6" s="232"/>
      <c r="BB6" s="232"/>
      <c r="BC6" s="232"/>
      <c r="BD6" s="232"/>
      <c r="BE6" s="233"/>
      <c r="BF6" s="233"/>
      <c r="BG6" s="233"/>
      <c r="BH6" s="233"/>
      <c r="BI6" s="233"/>
      <c r="BJ6" s="233"/>
      <c r="BK6" s="233"/>
      <c r="BL6" s="233"/>
      <c r="BM6" s="233"/>
      <c r="BN6" s="233"/>
      <c r="BO6" s="233"/>
      <c r="BP6" s="233"/>
      <c r="BQ6" s="778"/>
      <c r="BR6" s="779"/>
      <c r="BS6" s="779"/>
      <c r="BT6" s="779"/>
      <c r="BU6" s="779"/>
      <c r="BV6" s="779"/>
      <c r="BW6" s="779"/>
      <c r="BX6" s="779"/>
      <c r="BY6" s="779"/>
      <c r="BZ6" s="779"/>
      <c r="CA6" s="779"/>
      <c r="CB6" s="779"/>
      <c r="CC6" s="779"/>
      <c r="CD6" s="779"/>
      <c r="CE6" s="779"/>
      <c r="CF6" s="779"/>
      <c r="CG6" s="780"/>
      <c r="CH6" s="784"/>
      <c r="CI6" s="785"/>
      <c r="CJ6" s="785"/>
      <c r="CK6" s="785"/>
      <c r="CL6" s="786"/>
      <c r="CM6" s="784"/>
      <c r="CN6" s="785"/>
      <c r="CO6" s="785"/>
      <c r="CP6" s="785"/>
      <c r="CQ6" s="786"/>
      <c r="CR6" s="784"/>
      <c r="CS6" s="785"/>
      <c r="CT6" s="785"/>
      <c r="CU6" s="785"/>
      <c r="CV6" s="786"/>
      <c r="CW6" s="784"/>
      <c r="CX6" s="785"/>
      <c r="CY6" s="785"/>
      <c r="CZ6" s="785"/>
      <c r="DA6" s="786"/>
      <c r="DB6" s="784"/>
      <c r="DC6" s="785"/>
      <c r="DD6" s="785"/>
      <c r="DE6" s="785"/>
      <c r="DF6" s="786"/>
      <c r="DG6" s="816"/>
      <c r="DH6" s="817"/>
      <c r="DI6" s="817"/>
      <c r="DJ6" s="817"/>
      <c r="DK6" s="818"/>
      <c r="DL6" s="816"/>
      <c r="DM6" s="817"/>
      <c r="DN6" s="817"/>
      <c r="DO6" s="817"/>
      <c r="DP6" s="818"/>
      <c r="DQ6" s="784"/>
      <c r="DR6" s="785"/>
      <c r="DS6" s="785"/>
      <c r="DT6" s="785"/>
      <c r="DU6" s="786"/>
      <c r="DV6" s="784"/>
      <c r="DW6" s="785"/>
      <c r="DX6" s="785"/>
      <c r="DY6" s="785"/>
      <c r="DZ6" s="790"/>
      <c r="EA6" s="234"/>
    </row>
    <row r="7" spans="1:131" s="235" customFormat="1" ht="26.25" customHeight="1" thickTop="1" x14ac:dyDescent="0.15">
      <c r="A7" s="236">
        <v>1</v>
      </c>
      <c r="B7" s="800" t="s">
        <v>374</v>
      </c>
      <c r="C7" s="801"/>
      <c r="D7" s="801"/>
      <c r="E7" s="801"/>
      <c r="F7" s="801"/>
      <c r="G7" s="801"/>
      <c r="H7" s="801"/>
      <c r="I7" s="801"/>
      <c r="J7" s="801"/>
      <c r="K7" s="801"/>
      <c r="L7" s="801"/>
      <c r="M7" s="801"/>
      <c r="N7" s="801"/>
      <c r="O7" s="801"/>
      <c r="P7" s="802"/>
      <c r="Q7" s="803">
        <v>35145</v>
      </c>
      <c r="R7" s="804"/>
      <c r="S7" s="804"/>
      <c r="T7" s="804"/>
      <c r="U7" s="804"/>
      <c r="V7" s="804">
        <v>33869</v>
      </c>
      <c r="W7" s="804"/>
      <c r="X7" s="804"/>
      <c r="Y7" s="804"/>
      <c r="Z7" s="804"/>
      <c r="AA7" s="804">
        <v>1276</v>
      </c>
      <c r="AB7" s="804"/>
      <c r="AC7" s="804"/>
      <c r="AD7" s="804"/>
      <c r="AE7" s="805"/>
      <c r="AF7" s="806">
        <v>1107</v>
      </c>
      <c r="AG7" s="807"/>
      <c r="AH7" s="807"/>
      <c r="AI7" s="807"/>
      <c r="AJ7" s="808"/>
      <c r="AK7" s="809">
        <v>3688</v>
      </c>
      <c r="AL7" s="810"/>
      <c r="AM7" s="810"/>
      <c r="AN7" s="810"/>
      <c r="AO7" s="810"/>
      <c r="AP7" s="810">
        <v>30344</v>
      </c>
      <c r="AQ7" s="810"/>
      <c r="AR7" s="810"/>
      <c r="AS7" s="810"/>
      <c r="AT7" s="810"/>
      <c r="AU7" s="811"/>
      <c r="AV7" s="811"/>
      <c r="AW7" s="811"/>
      <c r="AX7" s="811"/>
      <c r="AY7" s="812"/>
      <c r="AZ7" s="232"/>
      <c r="BA7" s="232"/>
      <c r="BB7" s="232"/>
      <c r="BC7" s="232"/>
      <c r="BD7" s="232"/>
      <c r="BE7" s="233"/>
      <c r="BF7" s="233"/>
      <c r="BG7" s="233"/>
      <c r="BH7" s="233"/>
      <c r="BI7" s="233"/>
      <c r="BJ7" s="233"/>
      <c r="BK7" s="233"/>
      <c r="BL7" s="233"/>
      <c r="BM7" s="233"/>
      <c r="BN7" s="233"/>
      <c r="BO7" s="233"/>
      <c r="BP7" s="233"/>
      <c r="BQ7" s="236">
        <v>1</v>
      </c>
      <c r="BR7" s="237"/>
      <c r="BS7" s="791" t="s">
        <v>561</v>
      </c>
      <c r="BT7" s="792"/>
      <c r="BU7" s="792"/>
      <c r="BV7" s="792"/>
      <c r="BW7" s="792"/>
      <c r="BX7" s="792"/>
      <c r="BY7" s="792"/>
      <c r="BZ7" s="792"/>
      <c r="CA7" s="792"/>
      <c r="CB7" s="792"/>
      <c r="CC7" s="792"/>
      <c r="CD7" s="792"/>
      <c r="CE7" s="792"/>
      <c r="CF7" s="792"/>
      <c r="CG7" s="794"/>
      <c r="CH7" s="795">
        <v>2</v>
      </c>
      <c r="CI7" s="796"/>
      <c r="CJ7" s="796"/>
      <c r="CK7" s="796"/>
      <c r="CL7" s="797"/>
      <c r="CM7" s="795">
        <v>27</v>
      </c>
      <c r="CN7" s="796"/>
      <c r="CO7" s="796"/>
      <c r="CP7" s="796"/>
      <c r="CQ7" s="797"/>
      <c r="CR7" s="795">
        <v>5</v>
      </c>
      <c r="CS7" s="796"/>
      <c r="CT7" s="796"/>
      <c r="CU7" s="796"/>
      <c r="CV7" s="797"/>
      <c r="CW7" s="795" t="s">
        <v>571</v>
      </c>
      <c r="CX7" s="796"/>
      <c r="CY7" s="796"/>
      <c r="CZ7" s="796"/>
      <c r="DA7" s="797"/>
      <c r="DB7" s="795" t="s">
        <v>490</v>
      </c>
      <c r="DC7" s="796"/>
      <c r="DD7" s="796"/>
      <c r="DE7" s="796"/>
      <c r="DF7" s="797"/>
      <c r="DG7" s="795" t="s">
        <v>490</v>
      </c>
      <c r="DH7" s="796"/>
      <c r="DI7" s="796"/>
      <c r="DJ7" s="796"/>
      <c r="DK7" s="797"/>
      <c r="DL7" s="795" t="s">
        <v>490</v>
      </c>
      <c r="DM7" s="796"/>
      <c r="DN7" s="796"/>
      <c r="DO7" s="796"/>
      <c r="DP7" s="797"/>
      <c r="DQ7" s="795" t="s">
        <v>490</v>
      </c>
      <c r="DR7" s="796"/>
      <c r="DS7" s="796"/>
      <c r="DT7" s="796"/>
      <c r="DU7" s="797"/>
      <c r="DV7" s="791"/>
      <c r="DW7" s="792"/>
      <c r="DX7" s="792"/>
      <c r="DY7" s="792"/>
      <c r="DZ7" s="793"/>
      <c r="EA7" s="234"/>
    </row>
    <row r="8" spans="1:131" s="235" customFormat="1" ht="26.25" customHeight="1" x14ac:dyDescent="0.15">
      <c r="A8" s="238">
        <v>2</v>
      </c>
      <c r="B8" s="820"/>
      <c r="C8" s="821"/>
      <c r="D8" s="821"/>
      <c r="E8" s="821"/>
      <c r="F8" s="821"/>
      <c r="G8" s="821"/>
      <c r="H8" s="821"/>
      <c r="I8" s="821"/>
      <c r="J8" s="821"/>
      <c r="K8" s="821"/>
      <c r="L8" s="821"/>
      <c r="M8" s="821"/>
      <c r="N8" s="821"/>
      <c r="O8" s="821"/>
      <c r="P8" s="822"/>
      <c r="Q8" s="823"/>
      <c r="R8" s="824"/>
      <c r="S8" s="824"/>
      <c r="T8" s="824"/>
      <c r="U8" s="824"/>
      <c r="V8" s="824"/>
      <c r="W8" s="824"/>
      <c r="X8" s="824"/>
      <c r="Y8" s="824"/>
      <c r="Z8" s="824"/>
      <c r="AA8" s="824"/>
      <c r="AB8" s="824"/>
      <c r="AC8" s="824"/>
      <c r="AD8" s="824"/>
      <c r="AE8" s="825"/>
      <c r="AF8" s="826"/>
      <c r="AG8" s="827"/>
      <c r="AH8" s="827"/>
      <c r="AI8" s="827"/>
      <c r="AJ8" s="828"/>
      <c r="AK8" s="798"/>
      <c r="AL8" s="799"/>
      <c r="AM8" s="799"/>
      <c r="AN8" s="799"/>
      <c r="AO8" s="799"/>
      <c r="AP8" s="799"/>
      <c r="AQ8" s="799"/>
      <c r="AR8" s="799"/>
      <c r="AS8" s="799"/>
      <c r="AT8" s="799"/>
      <c r="AU8" s="829"/>
      <c r="AV8" s="829"/>
      <c r="AW8" s="829"/>
      <c r="AX8" s="829"/>
      <c r="AY8" s="830"/>
      <c r="AZ8" s="232"/>
      <c r="BA8" s="232"/>
      <c r="BB8" s="232"/>
      <c r="BC8" s="232"/>
      <c r="BD8" s="232"/>
      <c r="BE8" s="233"/>
      <c r="BF8" s="233"/>
      <c r="BG8" s="233"/>
      <c r="BH8" s="233"/>
      <c r="BI8" s="233"/>
      <c r="BJ8" s="233"/>
      <c r="BK8" s="233"/>
      <c r="BL8" s="233"/>
      <c r="BM8" s="233"/>
      <c r="BN8" s="233"/>
      <c r="BO8" s="233"/>
      <c r="BP8" s="233"/>
      <c r="BQ8" s="238">
        <v>2</v>
      </c>
      <c r="BR8" s="239"/>
      <c r="BS8" s="766" t="s">
        <v>562</v>
      </c>
      <c r="BT8" s="767"/>
      <c r="BU8" s="767"/>
      <c r="BV8" s="767"/>
      <c r="BW8" s="767"/>
      <c r="BX8" s="767"/>
      <c r="BY8" s="767"/>
      <c r="BZ8" s="767"/>
      <c r="CA8" s="767"/>
      <c r="CB8" s="767"/>
      <c r="CC8" s="767"/>
      <c r="CD8" s="767"/>
      <c r="CE8" s="767"/>
      <c r="CF8" s="767"/>
      <c r="CG8" s="768"/>
      <c r="CH8" s="757">
        <v>2</v>
      </c>
      <c r="CI8" s="758"/>
      <c r="CJ8" s="758"/>
      <c r="CK8" s="758"/>
      <c r="CL8" s="759"/>
      <c r="CM8" s="757">
        <v>17</v>
      </c>
      <c r="CN8" s="758"/>
      <c r="CO8" s="758"/>
      <c r="CP8" s="758"/>
      <c r="CQ8" s="759"/>
      <c r="CR8" s="757">
        <v>5</v>
      </c>
      <c r="CS8" s="758"/>
      <c r="CT8" s="758"/>
      <c r="CU8" s="758"/>
      <c r="CV8" s="759"/>
      <c r="CW8" s="757">
        <v>1</v>
      </c>
      <c r="CX8" s="758"/>
      <c r="CY8" s="758"/>
      <c r="CZ8" s="758"/>
      <c r="DA8" s="759"/>
      <c r="DB8" s="757" t="s">
        <v>490</v>
      </c>
      <c r="DC8" s="758"/>
      <c r="DD8" s="758"/>
      <c r="DE8" s="758"/>
      <c r="DF8" s="759"/>
      <c r="DG8" s="757" t="s">
        <v>490</v>
      </c>
      <c r="DH8" s="758"/>
      <c r="DI8" s="758"/>
      <c r="DJ8" s="758"/>
      <c r="DK8" s="759"/>
      <c r="DL8" s="757" t="s">
        <v>490</v>
      </c>
      <c r="DM8" s="758"/>
      <c r="DN8" s="758"/>
      <c r="DO8" s="758"/>
      <c r="DP8" s="759"/>
      <c r="DQ8" s="757" t="s">
        <v>490</v>
      </c>
      <c r="DR8" s="758"/>
      <c r="DS8" s="758"/>
      <c r="DT8" s="758"/>
      <c r="DU8" s="759"/>
      <c r="DV8" s="766"/>
      <c r="DW8" s="767"/>
      <c r="DX8" s="767"/>
      <c r="DY8" s="767"/>
      <c r="DZ8" s="819"/>
      <c r="EA8" s="234"/>
    </row>
    <row r="9" spans="1:131" s="235" customFormat="1" ht="26.25" customHeight="1" x14ac:dyDescent="0.15">
      <c r="A9" s="238">
        <v>3</v>
      </c>
      <c r="B9" s="820"/>
      <c r="C9" s="821"/>
      <c r="D9" s="821"/>
      <c r="E9" s="821"/>
      <c r="F9" s="821"/>
      <c r="G9" s="821"/>
      <c r="H9" s="821"/>
      <c r="I9" s="821"/>
      <c r="J9" s="821"/>
      <c r="K9" s="821"/>
      <c r="L9" s="821"/>
      <c r="M9" s="821"/>
      <c r="N9" s="821"/>
      <c r="O9" s="821"/>
      <c r="P9" s="822"/>
      <c r="Q9" s="823"/>
      <c r="R9" s="824"/>
      <c r="S9" s="824"/>
      <c r="T9" s="824"/>
      <c r="U9" s="824"/>
      <c r="V9" s="824"/>
      <c r="W9" s="824"/>
      <c r="X9" s="824"/>
      <c r="Y9" s="824"/>
      <c r="Z9" s="824"/>
      <c r="AA9" s="824"/>
      <c r="AB9" s="824"/>
      <c r="AC9" s="824"/>
      <c r="AD9" s="824"/>
      <c r="AE9" s="825"/>
      <c r="AF9" s="826"/>
      <c r="AG9" s="827"/>
      <c r="AH9" s="827"/>
      <c r="AI9" s="827"/>
      <c r="AJ9" s="828"/>
      <c r="AK9" s="798"/>
      <c r="AL9" s="799"/>
      <c r="AM9" s="799"/>
      <c r="AN9" s="799"/>
      <c r="AO9" s="799"/>
      <c r="AP9" s="799"/>
      <c r="AQ9" s="799"/>
      <c r="AR9" s="799"/>
      <c r="AS9" s="799"/>
      <c r="AT9" s="799"/>
      <c r="AU9" s="829"/>
      <c r="AV9" s="829"/>
      <c r="AW9" s="829"/>
      <c r="AX9" s="829"/>
      <c r="AY9" s="830"/>
      <c r="AZ9" s="232"/>
      <c r="BA9" s="232"/>
      <c r="BB9" s="232"/>
      <c r="BC9" s="232"/>
      <c r="BD9" s="232"/>
      <c r="BE9" s="233"/>
      <c r="BF9" s="233"/>
      <c r="BG9" s="233"/>
      <c r="BH9" s="233"/>
      <c r="BI9" s="233"/>
      <c r="BJ9" s="233"/>
      <c r="BK9" s="233"/>
      <c r="BL9" s="233"/>
      <c r="BM9" s="233"/>
      <c r="BN9" s="233"/>
      <c r="BO9" s="233"/>
      <c r="BP9" s="233"/>
      <c r="BQ9" s="238">
        <v>3</v>
      </c>
      <c r="BR9" s="239"/>
      <c r="BS9" s="766" t="s">
        <v>563</v>
      </c>
      <c r="BT9" s="767"/>
      <c r="BU9" s="767"/>
      <c r="BV9" s="767"/>
      <c r="BW9" s="767"/>
      <c r="BX9" s="767"/>
      <c r="BY9" s="767"/>
      <c r="BZ9" s="767"/>
      <c r="CA9" s="767"/>
      <c r="CB9" s="767"/>
      <c r="CC9" s="767"/>
      <c r="CD9" s="767"/>
      <c r="CE9" s="767"/>
      <c r="CF9" s="767"/>
      <c r="CG9" s="768"/>
      <c r="CH9" s="757">
        <v>4</v>
      </c>
      <c r="CI9" s="758"/>
      <c r="CJ9" s="758"/>
      <c r="CK9" s="758"/>
      <c r="CL9" s="759"/>
      <c r="CM9" s="757">
        <v>75</v>
      </c>
      <c r="CN9" s="758"/>
      <c r="CO9" s="758"/>
      <c r="CP9" s="758"/>
      <c r="CQ9" s="759"/>
      <c r="CR9" s="757">
        <v>25</v>
      </c>
      <c r="CS9" s="758"/>
      <c r="CT9" s="758"/>
      <c r="CU9" s="758"/>
      <c r="CV9" s="759"/>
      <c r="CW9" s="757">
        <v>2</v>
      </c>
      <c r="CX9" s="758"/>
      <c r="CY9" s="758"/>
      <c r="CZ9" s="758"/>
      <c r="DA9" s="759"/>
      <c r="DB9" s="757" t="s">
        <v>490</v>
      </c>
      <c r="DC9" s="758"/>
      <c r="DD9" s="758"/>
      <c r="DE9" s="758"/>
      <c r="DF9" s="759"/>
      <c r="DG9" s="757" t="s">
        <v>490</v>
      </c>
      <c r="DH9" s="758"/>
      <c r="DI9" s="758"/>
      <c r="DJ9" s="758"/>
      <c r="DK9" s="759"/>
      <c r="DL9" s="757" t="s">
        <v>490</v>
      </c>
      <c r="DM9" s="758"/>
      <c r="DN9" s="758"/>
      <c r="DO9" s="758"/>
      <c r="DP9" s="759"/>
      <c r="DQ9" s="757" t="s">
        <v>490</v>
      </c>
      <c r="DR9" s="758"/>
      <c r="DS9" s="758"/>
      <c r="DT9" s="758"/>
      <c r="DU9" s="759"/>
      <c r="DV9" s="766"/>
      <c r="DW9" s="767"/>
      <c r="DX9" s="767"/>
      <c r="DY9" s="767"/>
      <c r="DZ9" s="819"/>
      <c r="EA9" s="234"/>
    </row>
    <row r="10" spans="1:131" s="235" customFormat="1" ht="26.25" customHeight="1" x14ac:dyDescent="0.15">
      <c r="A10" s="238">
        <v>4</v>
      </c>
      <c r="B10" s="820"/>
      <c r="C10" s="821"/>
      <c r="D10" s="821"/>
      <c r="E10" s="821"/>
      <c r="F10" s="821"/>
      <c r="G10" s="821"/>
      <c r="H10" s="821"/>
      <c r="I10" s="821"/>
      <c r="J10" s="821"/>
      <c r="K10" s="821"/>
      <c r="L10" s="821"/>
      <c r="M10" s="821"/>
      <c r="N10" s="821"/>
      <c r="O10" s="821"/>
      <c r="P10" s="822"/>
      <c r="Q10" s="823"/>
      <c r="R10" s="824"/>
      <c r="S10" s="824"/>
      <c r="T10" s="824"/>
      <c r="U10" s="824"/>
      <c r="V10" s="824"/>
      <c r="W10" s="824"/>
      <c r="X10" s="824"/>
      <c r="Y10" s="824"/>
      <c r="Z10" s="824"/>
      <c r="AA10" s="824"/>
      <c r="AB10" s="824"/>
      <c r="AC10" s="824"/>
      <c r="AD10" s="824"/>
      <c r="AE10" s="825"/>
      <c r="AF10" s="826"/>
      <c r="AG10" s="827"/>
      <c r="AH10" s="827"/>
      <c r="AI10" s="827"/>
      <c r="AJ10" s="828"/>
      <c r="AK10" s="798"/>
      <c r="AL10" s="799"/>
      <c r="AM10" s="799"/>
      <c r="AN10" s="799"/>
      <c r="AO10" s="799"/>
      <c r="AP10" s="799"/>
      <c r="AQ10" s="799"/>
      <c r="AR10" s="799"/>
      <c r="AS10" s="799"/>
      <c r="AT10" s="799"/>
      <c r="AU10" s="829"/>
      <c r="AV10" s="829"/>
      <c r="AW10" s="829"/>
      <c r="AX10" s="829"/>
      <c r="AY10" s="830"/>
      <c r="AZ10" s="232"/>
      <c r="BA10" s="232"/>
      <c r="BB10" s="232"/>
      <c r="BC10" s="232"/>
      <c r="BD10" s="232"/>
      <c r="BE10" s="233"/>
      <c r="BF10" s="233"/>
      <c r="BG10" s="233"/>
      <c r="BH10" s="233"/>
      <c r="BI10" s="233"/>
      <c r="BJ10" s="233"/>
      <c r="BK10" s="233"/>
      <c r="BL10" s="233"/>
      <c r="BM10" s="233"/>
      <c r="BN10" s="233"/>
      <c r="BO10" s="233"/>
      <c r="BP10" s="233"/>
      <c r="BQ10" s="238">
        <v>4</v>
      </c>
      <c r="BR10" s="239"/>
      <c r="BS10" s="766" t="s">
        <v>564</v>
      </c>
      <c r="BT10" s="767"/>
      <c r="BU10" s="767"/>
      <c r="BV10" s="767"/>
      <c r="BW10" s="767"/>
      <c r="BX10" s="767"/>
      <c r="BY10" s="767"/>
      <c r="BZ10" s="767"/>
      <c r="CA10" s="767"/>
      <c r="CB10" s="767"/>
      <c r="CC10" s="767"/>
      <c r="CD10" s="767"/>
      <c r="CE10" s="767"/>
      <c r="CF10" s="767"/>
      <c r="CG10" s="768"/>
      <c r="CH10" s="757">
        <v>0</v>
      </c>
      <c r="CI10" s="758"/>
      <c r="CJ10" s="758"/>
      <c r="CK10" s="758"/>
      <c r="CL10" s="759"/>
      <c r="CM10" s="757">
        <v>4</v>
      </c>
      <c r="CN10" s="758"/>
      <c r="CO10" s="758"/>
      <c r="CP10" s="758"/>
      <c r="CQ10" s="759"/>
      <c r="CR10" s="757">
        <v>7</v>
      </c>
      <c r="CS10" s="758"/>
      <c r="CT10" s="758"/>
      <c r="CU10" s="758"/>
      <c r="CV10" s="759"/>
      <c r="CW10" s="757" t="s">
        <v>571</v>
      </c>
      <c r="CX10" s="758"/>
      <c r="CY10" s="758"/>
      <c r="CZ10" s="758"/>
      <c r="DA10" s="759"/>
      <c r="DB10" s="757" t="s">
        <v>490</v>
      </c>
      <c r="DC10" s="758"/>
      <c r="DD10" s="758"/>
      <c r="DE10" s="758"/>
      <c r="DF10" s="759"/>
      <c r="DG10" s="757" t="s">
        <v>490</v>
      </c>
      <c r="DH10" s="758"/>
      <c r="DI10" s="758"/>
      <c r="DJ10" s="758"/>
      <c r="DK10" s="759"/>
      <c r="DL10" s="757" t="s">
        <v>490</v>
      </c>
      <c r="DM10" s="758"/>
      <c r="DN10" s="758"/>
      <c r="DO10" s="758"/>
      <c r="DP10" s="759"/>
      <c r="DQ10" s="757" t="s">
        <v>490</v>
      </c>
      <c r="DR10" s="758"/>
      <c r="DS10" s="758"/>
      <c r="DT10" s="758"/>
      <c r="DU10" s="759"/>
      <c r="DV10" s="766"/>
      <c r="DW10" s="767"/>
      <c r="DX10" s="767"/>
      <c r="DY10" s="767"/>
      <c r="DZ10" s="819"/>
      <c r="EA10" s="234"/>
    </row>
    <row r="11" spans="1:131" s="235" customFormat="1" ht="26.25" customHeight="1" x14ac:dyDescent="0.15">
      <c r="A11" s="238">
        <v>5</v>
      </c>
      <c r="B11" s="820"/>
      <c r="C11" s="821"/>
      <c r="D11" s="821"/>
      <c r="E11" s="821"/>
      <c r="F11" s="821"/>
      <c r="G11" s="821"/>
      <c r="H11" s="821"/>
      <c r="I11" s="821"/>
      <c r="J11" s="821"/>
      <c r="K11" s="821"/>
      <c r="L11" s="821"/>
      <c r="M11" s="821"/>
      <c r="N11" s="821"/>
      <c r="O11" s="821"/>
      <c r="P11" s="822"/>
      <c r="Q11" s="823"/>
      <c r="R11" s="824"/>
      <c r="S11" s="824"/>
      <c r="T11" s="824"/>
      <c r="U11" s="824"/>
      <c r="V11" s="824"/>
      <c r="W11" s="824"/>
      <c r="X11" s="824"/>
      <c r="Y11" s="824"/>
      <c r="Z11" s="824"/>
      <c r="AA11" s="824"/>
      <c r="AB11" s="824"/>
      <c r="AC11" s="824"/>
      <c r="AD11" s="824"/>
      <c r="AE11" s="825"/>
      <c r="AF11" s="826"/>
      <c r="AG11" s="827"/>
      <c r="AH11" s="827"/>
      <c r="AI11" s="827"/>
      <c r="AJ11" s="828"/>
      <c r="AK11" s="798"/>
      <c r="AL11" s="799"/>
      <c r="AM11" s="799"/>
      <c r="AN11" s="799"/>
      <c r="AO11" s="799"/>
      <c r="AP11" s="799"/>
      <c r="AQ11" s="799"/>
      <c r="AR11" s="799"/>
      <c r="AS11" s="799"/>
      <c r="AT11" s="799"/>
      <c r="AU11" s="829"/>
      <c r="AV11" s="829"/>
      <c r="AW11" s="829"/>
      <c r="AX11" s="829"/>
      <c r="AY11" s="830"/>
      <c r="AZ11" s="232"/>
      <c r="BA11" s="232"/>
      <c r="BB11" s="232"/>
      <c r="BC11" s="232"/>
      <c r="BD11" s="232"/>
      <c r="BE11" s="233"/>
      <c r="BF11" s="233"/>
      <c r="BG11" s="233"/>
      <c r="BH11" s="233"/>
      <c r="BI11" s="233"/>
      <c r="BJ11" s="233"/>
      <c r="BK11" s="233"/>
      <c r="BL11" s="233"/>
      <c r="BM11" s="233"/>
      <c r="BN11" s="233"/>
      <c r="BO11" s="233"/>
      <c r="BP11" s="233"/>
      <c r="BQ11" s="238">
        <v>5</v>
      </c>
      <c r="BR11" s="239"/>
      <c r="BS11" s="766" t="s">
        <v>565</v>
      </c>
      <c r="BT11" s="767"/>
      <c r="BU11" s="767"/>
      <c r="BV11" s="767"/>
      <c r="BW11" s="767"/>
      <c r="BX11" s="767"/>
      <c r="BY11" s="767"/>
      <c r="BZ11" s="767"/>
      <c r="CA11" s="767"/>
      <c r="CB11" s="767"/>
      <c r="CC11" s="767"/>
      <c r="CD11" s="767"/>
      <c r="CE11" s="767"/>
      <c r="CF11" s="767"/>
      <c r="CG11" s="768"/>
      <c r="CH11" s="757">
        <v>13</v>
      </c>
      <c r="CI11" s="758"/>
      <c r="CJ11" s="758"/>
      <c r="CK11" s="758"/>
      <c r="CL11" s="759"/>
      <c r="CM11" s="757" t="s">
        <v>569</v>
      </c>
      <c r="CN11" s="758"/>
      <c r="CO11" s="758"/>
      <c r="CP11" s="758"/>
      <c r="CQ11" s="759"/>
      <c r="CR11" s="757">
        <v>90</v>
      </c>
      <c r="CS11" s="758"/>
      <c r="CT11" s="758"/>
      <c r="CU11" s="758"/>
      <c r="CV11" s="759"/>
      <c r="CW11" s="757">
        <v>9</v>
      </c>
      <c r="CX11" s="758"/>
      <c r="CY11" s="758"/>
      <c r="CZ11" s="758"/>
      <c r="DA11" s="759"/>
      <c r="DB11" s="757" t="s">
        <v>490</v>
      </c>
      <c r="DC11" s="758"/>
      <c r="DD11" s="758"/>
      <c r="DE11" s="758"/>
      <c r="DF11" s="759"/>
      <c r="DG11" s="757" t="s">
        <v>490</v>
      </c>
      <c r="DH11" s="758"/>
      <c r="DI11" s="758"/>
      <c r="DJ11" s="758"/>
      <c r="DK11" s="759"/>
      <c r="DL11" s="757" t="s">
        <v>490</v>
      </c>
      <c r="DM11" s="758"/>
      <c r="DN11" s="758"/>
      <c r="DO11" s="758"/>
      <c r="DP11" s="759"/>
      <c r="DQ11" s="757" t="s">
        <v>490</v>
      </c>
      <c r="DR11" s="758"/>
      <c r="DS11" s="758"/>
      <c r="DT11" s="758"/>
      <c r="DU11" s="759"/>
      <c r="DV11" s="766"/>
      <c r="DW11" s="767"/>
      <c r="DX11" s="767"/>
      <c r="DY11" s="767"/>
      <c r="DZ11" s="819"/>
      <c r="EA11" s="234"/>
    </row>
    <row r="12" spans="1:131" s="235" customFormat="1" ht="26.25" customHeight="1" x14ac:dyDescent="0.15">
      <c r="A12" s="238">
        <v>6</v>
      </c>
      <c r="B12" s="820"/>
      <c r="C12" s="821"/>
      <c r="D12" s="821"/>
      <c r="E12" s="821"/>
      <c r="F12" s="821"/>
      <c r="G12" s="821"/>
      <c r="H12" s="821"/>
      <c r="I12" s="821"/>
      <c r="J12" s="821"/>
      <c r="K12" s="821"/>
      <c r="L12" s="821"/>
      <c r="M12" s="821"/>
      <c r="N12" s="821"/>
      <c r="O12" s="821"/>
      <c r="P12" s="822"/>
      <c r="Q12" s="823"/>
      <c r="R12" s="824"/>
      <c r="S12" s="824"/>
      <c r="T12" s="824"/>
      <c r="U12" s="824"/>
      <c r="V12" s="824"/>
      <c r="W12" s="824"/>
      <c r="X12" s="824"/>
      <c r="Y12" s="824"/>
      <c r="Z12" s="824"/>
      <c r="AA12" s="824"/>
      <c r="AB12" s="824"/>
      <c r="AC12" s="824"/>
      <c r="AD12" s="824"/>
      <c r="AE12" s="825"/>
      <c r="AF12" s="826"/>
      <c r="AG12" s="827"/>
      <c r="AH12" s="827"/>
      <c r="AI12" s="827"/>
      <c r="AJ12" s="828"/>
      <c r="AK12" s="798"/>
      <c r="AL12" s="799"/>
      <c r="AM12" s="799"/>
      <c r="AN12" s="799"/>
      <c r="AO12" s="799"/>
      <c r="AP12" s="799"/>
      <c r="AQ12" s="799"/>
      <c r="AR12" s="799"/>
      <c r="AS12" s="799"/>
      <c r="AT12" s="799"/>
      <c r="AU12" s="829"/>
      <c r="AV12" s="829"/>
      <c r="AW12" s="829"/>
      <c r="AX12" s="829"/>
      <c r="AY12" s="830"/>
      <c r="AZ12" s="232"/>
      <c r="BA12" s="232"/>
      <c r="BB12" s="232"/>
      <c r="BC12" s="232"/>
      <c r="BD12" s="232"/>
      <c r="BE12" s="233"/>
      <c r="BF12" s="233"/>
      <c r="BG12" s="233"/>
      <c r="BH12" s="233"/>
      <c r="BI12" s="233"/>
      <c r="BJ12" s="233"/>
      <c r="BK12" s="233"/>
      <c r="BL12" s="233"/>
      <c r="BM12" s="233"/>
      <c r="BN12" s="233"/>
      <c r="BO12" s="233"/>
      <c r="BP12" s="233"/>
      <c r="BQ12" s="238">
        <v>6</v>
      </c>
      <c r="BR12" s="239"/>
      <c r="BS12" s="766" t="s">
        <v>566</v>
      </c>
      <c r="BT12" s="767"/>
      <c r="BU12" s="767"/>
      <c r="BV12" s="767"/>
      <c r="BW12" s="767"/>
      <c r="BX12" s="767"/>
      <c r="BY12" s="767"/>
      <c r="BZ12" s="767"/>
      <c r="CA12" s="767"/>
      <c r="CB12" s="767"/>
      <c r="CC12" s="767"/>
      <c r="CD12" s="767"/>
      <c r="CE12" s="767"/>
      <c r="CF12" s="767"/>
      <c r="CG12" s="768"/>
      <c r="CH12" s="757" t="s">
        <v>570</v>
      </c>
      <c r="CI12" s="758"/>
      <c r="CJ12" s="758"/>
      <c r="CK12" s="758"/>
      <c r="CL12" s="759"/>
      <c r="CM12" s="757">
        <v>70</v>
      </c>
      <c r="CN12" s="758"/>
      <c r="CO12" s="758"/>
      <c r="CP12" s="758"/>
      <c r="CQ12" s="759"/>
      <c r="CR12" s="757">
        <v>51</v>
      </c>
      <c r="CS12" s="758"/>
      <c r="CT12" s="758"/>
      <c r="CU12" s="758"/>
      <c r="CV12" s="759"/>
      <c r="CW12" s="757">
        <v>2</v>
      </c>
      <c r="CX12" s="758"/>
      <c r="CY12" s="758"/>
      <c r="CZ12" s="758"/>
      <c r="DA12" s="759"/>
      <c r="DB12" s="757" t="s">
        <v>490</v>
      </c>
      <c r="DC12" s="758"/>
      <c r="DD12" s="758"/>
      <c r="DE12" s="758"/>
      <c r="DF12" s="759"/>
      <c r="DG12" s="757" t="s">
        <v>490</v>
      </c>
      <c r="DH12" s="758"/>
      <c r="DI12" s="758"/>
      <c r="DJ12" s="758"/>
      <c r="DK12" s="759"/>
      <c r="DL12" s="757" t="s">
        <v>490</v>
      </c>
      <c r="DM12" s="758"/>
      <c r="DN12" s="758"/>
      <c r="DO12" s="758"/>
      <c r="DP12" s="759"/>
      <c r="DQ12" s="757" t="s">
        <v>490</v>
      </c>
      <c r="DR12" s="758"/>
      <c r="DS12" s="758"/>
      <c r="DT12" s="758"/>
      <c r="DU12" s="759"/>
      <c r="DV12" s="766"/>
      <c r="DW12" s="767"/>
      <c r="DX12" s="767"/>
      <c r="DY12" s="767"/>
      <c r="DZ12" s="819"/>
      <c r="EA12" s="234"/>
    </row>
    <row r="13" spans="1:131" s="235" customFormat="1" ht="26.25" customHeight="1" x14ac:dyDescent="0.15">
      <c r="A13" s="238">
        <v>7</v>
      </c>
      <c r="B13" s="820"/>
      <c r="C13" s="821"/>
      <c r="D13" s="821"/>
      <c r="E13" s="821"/>
      <c r="F13" s="821"/>
      <c r="G13" s="821"/>
      <c r="H13" s="821"/>
      <c r="I13" s="821"/>
      <c r="J13" s="821"/>
      <c r="K13" s="821"/>
      <c r="L13" s="821"/>
      <c r="M13" s="821"/>
      <c r="N13" s="821"/>
      <c r="O13" s="821"/>
      <c r="P13" s="822"/>
      <c r="Q13" s="823"/>
      <c r="R13" s="824"/>
      <c r="S13" s="824"/>
      <c r="T13" s="824"/>
      <c r="U13" s="824"/>
      <c r="V13" s="824"/>
      <c r="W13" s="824"/>
      <c r="X13" s="824"/>
      <c r="Y13" s="824"/>
      <c r="Z13" s="824"/>
      <c r="AA13" s="824"/>
      <c r="AB13" s="824"/>
      <c r="AC13" s="824"/>
      <c r="AD13" s="824"/>
      <c r="AE13" s="825"/>
      <c r="AF13" s="826"/>
      <c r="AG13" s="827"/>
      <c r="AH13" s="827"/>
      <c r="AI13" s="827"/>
      <c r="AJ13" s="828"/>
      <c r="AK13" s="798"/>
      <c r="AL13" s="799"/>
      <c r="AM13" s="799"/>
      <c r="AN13" s="799"/>
      <c r="AO13" s="799"/>
      <c r="AP13" s="799"/>
      <c r="AQ13" s="799"/>
      <c r="AR13" s="799"/>
      <c r="AS13" s="799"/>
      <c r="AT13" s="799"/>
      <c r="AU13" s="829"/>
      <c r="AV13" s="829"/>
      <c r="AW13" s="829"/>
      <c r="AX13" s="829"/>
      <c r="AY13" s="830"/>
      <c r="AZ13" s="232"/>
      <c r="BA13" s="232"/>
      <c r="BB13" s="232"/>
      <c r="BC13" s="232"/>
      <c r="BD13" s="232"/>
      <c r="BE13" s="233"/>
      <c r="BF13" s="233"/>
      <c r="BG13" s="233"/>
      <c r="BH13" s="233"/>
      <c r="BI13" s="233"/>
      <c r="BJ13" s="233"/>
      <c r="BK13" s="233"/>
      <c r="BL13" s="233"/>
      <c r="BM13" s="233"/>
      <c r="BN13" s="233"/>
      <c r="BO13" s="233"/>
      <c r="BP13" s="233"/>
      <c r="BQ13" s="238">
        <v>7</v>
      </c>
      <c r="BR13" s="239"/>
      <c r="BS13" s="766" t="s">
        <v>567</v>
      </c>
      <c r="BT13" s="767"/>
      <c r="BU13" s="767"/>
      <c r="BV13" s="767"/>
      <c r="BW13" s="767"/>
      <c r="BX13" s="767"/>
      <c r="BY13" s="767"/>
      <c r="BZ13" s="767"/>
      <c r="CA13" s="767"/>
      <c r="CB13" s="767"/>
      <c r="CC13" s="767"/>
      <c r="CD13" s="767"/>
      <c r="CE13" s="767"/>
      <c r="CF13" s="767"/>
      <c r="CG13" s="768"/>
      <c r="CH13" s="757">
        <v>0</v>
      </c>
      <c r="CI13" s="758"/>
      <c r="CJ13" s="758"/>
      <c r="CK13" s="758"/>
      <c r="CL13" s="759"/>
      <c r="CM13" s="757">
        <v>2</v>
      </c>
      <c r="CN13" s="758"/>
      <c r="CO13" s="758"/>
      <c r="CP13" s="758"/>
      <c r="CQ13" s="759"/>
      <c r="CR13" s="757">
        <v>10</v>
      </c>
      <c r="CS13" s="758"/>
      <c r="CT13" s="758"/>
      <c r="CU13" s="758"/>
      <c r="CV13" s="759"/>
      <c r="CW13" s="757" t="s">
        <v>551</v>
      </c>
      <c r="CX13" s="758"/>
      <c r="CY13" s="758"/>
      <c r="CZ13" s="758"/>
      <c r="DA13" s="759"/>
      <c r="DB13" s="757" t="s">
        <v>490</v>
      </c>
      <c r="DC13" s="758"/>
      <c r="DD13" s="758"/>
      <c r="DE13" s="758"/>
      <c r="DF13" s="759"/>
      <c r="DG13" s="757" t="s">
        <v>490</v>
      </c>
      <c r="DH13" s="758"/>
      <c r="DI13" s="758"/>
      <c r="DJ13" s="758"/>
      <c r="DK13" s="759"/>
      <c r="DL13" s="757" t="s">
        <v>490</v>
      </c>
      <c r="DM13" s="758"/>
      <c r="DN13" s="758"/>
      <c r="DO13" s="758"/>
      <c r="DP13" s="759"/>
      <c r="DQ13" s="757" t="s">
        <v>490</v>
      </c>
      <c r="DR13" s="758"/>
      <c r="DS13" s="758"/>
      <c r="DT13" s="758"/>
      <c r="DU13" s="759"/>
      <c r="DV13" s="766"/>
      <c r="DW13" s="767"/>
      <c r="DX13" s="767"/>
      <c r="DY13" s="767"/>
      <c r="DZ13" s="819"/>
      <c r="EA13" s="234"/>
    </row>
    <row r="14" spans="1:131" s="235" customFormat="1" ht="26.25" customHeight="1" x14ac:dyDescent="0.15">
      <c r="A14" s="238">
        <v>8</v>
      </c>
      <c r="B14" s="820"/>
      <c r="C14" s="821"/>
      <c r="D14" s="821"/>
      <c r="E14" s="821"/>
      <c r="F14" s="821"/>
      <c r="G14" s="821"/>
      <c r="H14" s="821"/>
      <c r="I14" s="821"/>
      <c r="J14" s="821"/>
      <c r="K14" s="821"/>
      <c r="L14" s="821"/>
      <c r="M14" s="821"/>
      <c r="N14" s="821"/>
      <c r="O14" s="821"/>
      <c r="P14" s="822"/>
      <c r="Q14" s="823"/>
      <c r="R14" s="824"/>
      <c r="S14" s="824"/>
      <c r="T14" s="824"/>
      <c r="U14" s="824"/>
      <c r="V14" s="824"/>
      <c r="W14" s="824"/>
      <c r="X14" s="824"/>
      <c r="Y14" s="824"/>
      <c r="Z14" s="824"/>
      <c r="AA14" s="824"/>
      <c r="AB14" s="824"/>
      <c r="AC14" s="824"/>
      <c r="AD14" s="824"/>
      <c r="AE14" s="825"/>
      <c r="AF14" s="826"/>
      <c r="AG14" s="827"/>
      <c r="AH14" s="827"/>
      <c r="AI14" s="827"/>
      <c r="AJ14" s="828"/>
      <c r="AK14" s="798"/>
      <c r="AL14" s="799"/>
      <c r="AM14" s="799"/>
      <c r="AN14" s="799"/>
      <c r="AO14" s="799"/>
      <c r="AP14" s="799"/>
      <c r="AQ14" s="799"/>
      <c r="AR14" s="799"/>
      <c r="AS14" s="799"/>
      <c r="AT14" s="799"/>
      <c r="AU14" s="829"/>
      <c r="AV14" s="829"/>
      <c r="AW14" s="829"/>
      <c r="AX14" s="829"/>
      <c r="AY14" s="830"/>
      <c r="AZ14" s="232"/>
      <c r="BA14" s="232"/>
      <c r="BB14" s="232"/>
      <c r="BC14" s="232"/>
      <c r="BD14" s="232"/>
      <c r="BE14" s="233"/>
      <c r="BF14" s="233"/>
      <c r="BG14" s="233"/>
      <c r="BH14" s="233"/>
      <c r="BI14" s="233"/>
      <c r="BJ14" s="233"/>
      <c r="BK14" s="233"/>
      <c r="BL14" s="233"/>
      <c r="BM14" s="233"/>
      <c r="BN14" s="233"/>
      <c r="BO14" s="233"/>
      <c r="BP14" s="233"/>
      <c r="BQ14" s="238">
        <v>8</v>
      </c>
      <c r="BR14" s="239"/>
      <c r="BS14" s="766" t="s">
        <v>568</v>
      </c>
      <c r="BT14" s="767"/>
      <c r="BU14" s="767"/>
      <c r="BV14" s="767"/>
      <c r="BW14" s="767"/>
      <c r="BX14" s="767"/>
      <c r="BY14" s="767"/>
      <c r="BZ14" s="767"/>
      <c r="CA14" s="767"/>
      <c r="CB14" s="767"/>
      <c r="CC14" s="767"/>
      <c r="CD14" s="767"/>
      <c r="CE14" s="767"/>
      <c r="CF14" s="767"/>
      <c r="CG14" s="768"/>
      <c r="CH14" s="757">
        <v>162</v>
      </c>
      <c r="CI14" s="758"/>
      <c r="CJ14" s="758"/>
      <c r="CK14" s="758"/>
      <c r="CL14" s="759"/>
      <c r="CM14" s="757">
        <v>245</v>
      </c>
      <c r="CN14" s="758"/>
      <c r="CO14" s="758"/>
      <c r="CP14" s="758"/>
      <c r="CQ14" s="759"/>
      <c r="CR14" s="757">
        <v>7</v>
      </c>
      <c r="CS14" s="758"/>
      <c r="CT14" s="758"/>
      <c r="CU14" s="758"/>
      <c r="CV14" s="759"/>
      <c r="CW14" s="757">
        <v>609</v>
      </c>
      <c r="CX14" s="758"/>
      <c r="CY14" s="758"/>
      <c r="CZ14" s="758"/>
      <c r="DA14" s="759"/>
      <c r="DB14" s="757" t="s">
        <v>490</v>
      </c>
      <c r="DC14" s="758"/>
      <c r="DD14" s="758"/>
      <c r="DE14" s="758"/>
      <c r="DF14" s="759"/>
      <c r="DG14" s="757" t="s">
        <v>490</v>
      </c>
      <c r="DH14" s="758"/>
      <c r="DI14" s="758"/>
      <c r="DJ14" s="758"/>
      <c r="DK14" s="759"/>
      <c r="DL14" s="757" t="s">
        <v>490</v>
      </c>
      <c r="DM14" s="758"/>
      <c r="DN14" s="758"/>
      <c r="DO14" s="758"/>
      <c r="DP14" s="759"/>
      <c r="DQ14" s="757" t="s">
        <v>490</v>
      </c>
      <c r="DR14" s="758"/>
      <c r="DS14" s="758"/>
      <c r="DT14" s="758"/>
      <c r="DU14" s="759"/>
      <c r="DV14" s="766"/>
      <c r="DW14" s="767"/>
      <c r="DX14" s="767"/>
      <c r="DY14" s="767"/>
      <c r="DZ14" s="819"/>
      <c r="EA14" s="234"/>
    </row>
    <row r="15" spans="1:131" s="235" customFormat="1" ht="26.25" customHeight="1" x14ac:dyDescent="0.15">
      <c r="A15" s="238">
        <v>9</v>
      </c>
      <c r="B15" s="820"/>
      <c r="C15" s="821"/>
      <c r="D15" s="821"/>
      <c r="E15" s="821"/>
      <c r="F15" s="821"/>
      <c r="G15" s="821"/>
      <c r="H15" s="821"/>
      <c r="I15" s="821"/>
      <c r="J15" s="821"/>
      <c r="K15" s="821"/>
      <c r="L15" s="821"/>
      <c r="M15" s="821"/>
      <c r="N15" s="821"/>
      <c r="O15" s="821"/>
      <c r="P15" s="822"/>
      <c r="Q15" s="823"/>
      <c r="R15" s="824"/>
      <c r="S15" s="824"/>
      <c r="T15" s="824"/>
      <c r="U15" s="824"/>
      <c r="V15" s="824"/>
      <c r="W15" s="824"/>
      <c r="X15" s="824"/>
      <c r="Y15" s="824"/>
      <c r="Z15" s="824"/>
      <c r="AA15" s="824"/>
      <c r="AB15" s="824"/>
      <c r="AC15" s="824"/>
      <c r="AD15" s="824"/>
      <c r="AE15" s="825"/>
      <c r="AF15" s="826"/>
      <c r="AG15" s="827"/>
      <c r="AH15" s="827"/>
      <c r="AI15" s="827"/>
      <c r="AJ15" s="828"/>
      <c r="AK15" s="798"/>
      <c r="AL15" s="799"/>
      <c r="AM15" s="799"/>
      <c r="AN15" s="799"/>
      <c r="AO15" s="799"/>
      <c r="AP15" s="799"/>
      <c r="AQ15" s="799"/>
      <c r="AR15" s="799"/>
      <c r="AS15" s="799"/>
      <c r="AT15" s="799"/>
      <c r="AU15" s="829"/>
      <c r="AV15" s="829"/>
      <c r="AW15" s="829"/>
      <c r="AX15" s="829"/>
      <c r="AY15" s="830"/>
      <c r="AZ15" s="232"/>
      <c r="BA15" s="232"/>
      <c r="BB15" s="232"/>
      <c r="BC15" s="232"/>
      <c r="BD15" s="232"/>
      <c r="BE15" s="233"/>
      <c r="BF15" s="233"/>
      <c r="BG15" s="233"/>
      <c r="BH15" s="233"/>
      <c r="BI15" s="233"/>
      <c r="BJ15" s="233"/>
      <c r="BK15" s="233"/>
      <c r="BL15" s="233"/>
      <c r="BM15" s="233"/>
      <c r="BN15" s="233"/>
      <c r="BO15" s="233"/>
      <c r="BP15" s="233"/>
      <c r="BQ15" s="238">
        <v>9</v>
      </c>
      <c r="BR15" s="239"/>
      <c r="BS15" s="766"/>
      <c r="BT15" s="767"/>
      <c r="BU15" s="767"/>
      <c r="BV15" s="767"/>
      <c r="BW15" s="767"/>
      <c r="BX15" s="767"/>
      <c r="BY15" s="767"/>
      <c r="BZ15" s="767"/>
      <c r="CA15" s="767"/>
      <c r="CB15" s="767"/>
      <c r="CC15" s="767"/>
      <c r="CD15" s="767"/>
      <c r="CE15" s="767"/>
      <c r="CF15" s="767"/>
      <c r="CG15" s="768"/>
      <c r="CH15" s="757"/>
      <c r="CI15" s="758"/>
      <c r="CJ15" s="758"/>
      <c r="CK15" s="758"/>
      <c r="CL15" s="759"/>
      <c r="CM15" s="757"/>
      <c r="CN15" s="758"/>
      <c r="CO15" s="758"/>
      <c r="CP15" s="758"/>
      <c r="CQ15" s="759"/>
      <c r="CR15" s="757"/>
      <c r="CS15" s="758"/>
      <c r="CT15" s="758"/>
      <c r="CU15" s="758"/>
      <c r="CV15" s="759"/>
      <c r="CW15" s="757"/>
      <c r="CX15" s="758"/>
      <c r="CY15" s="758"/>
      <c r="CZ15" s="758"/>
      <c r="DA15" s="759"/>
      <c r="DB15" s="757"/>
      <c r="DC15" s="758"/>
      <c r="DD15" s="758"/>
      <c r="DE15" s="758"/>
      <c r="DF15" s="759"/>
      <c r="DG15" s="757"/>
      <c r="DH15" s="758"/>
      <c r="DI15" s="758"/>
      <c r="DJ15" s="758"/>
      <c r="DK15" s="759"/>
      <c r="DL15" s="757"/>
      <c r="DM15" s="758"/>
      <c r="DN15" s="758"/>
      <c r="DO15" s="758"/>
      <c r="DP15" s="759"/>
      <c r="DQ15" s="757"/>
      <c r="DR15" s="758"/>
      <c r="DS15" s="758"/>
      <c r="DT15" s="758"/>
      <c r="DU15" s="759"/>
      <c r="DV15" s="766"/>
      <c r="DW15" s="767"/>
      <c r="DX15" s="767"/>
      <c r="DY15" s="767"/>
      <c r="DZ15" s="819"/>
      <c r="EA15" s="234"/>
    </row>
    <row r="16" spans="1:131" s="235" customFormat="1" ht="26.25" customHeight="1" x14ac:dyDescent="0.15">
      <c r="A16" s="238">
        <v>10</v>
      </c>
      <c r="B16" s="820"/>
      <c r="C16" s="821"/>
      <c r="D16" s="821"/>
      <c r="E16" s="821"/>
      <c r="F16" s="821"/>
      <c r="G16" s="821"/>
      <c r="H16" s="821"/>
      <c r="I16" s="821"/>
      <c r="J16" s="821"/>
      <c r="K16" s="821"/>
      <c r="L16" s="821"/>
      <c r="M16" s="821"/>
      <c r="N16" s="821"/>
      <c r="O16" s="821"/>
      <c r="P16" s="822"/>
      <c r="Q16" s="823"/>
      <c r="R16" s="824"/>
      <c r="S16" s="824"/>
      <c r="T16" s="824"/>
      <c r="U16" s="824"/>
      <c r="V16" s="824"/>
      <c r="W16" s="824"/>
      <c r="X16" s="824"/>
      <c r="Y16" s="824"/>
      <c r="Z16" s="824"/>
      <c r="AA16" s="824"/>
      <c r="AB16" s="824"/>
      <c r="AC16" s="824"/>
      <c r="AD16" s="824"/>
      <c r="AE16" s="825"/>
      <c r="AF16" s="826"/>
      <c r="AG16" s="827"/>
      <c r="AH16" s="827"/>
      <c r="AI16" s="827"/>
      <c r="AJ16" s="828"/>
      <c r="AK16" s="798"/>
      <c r="AL16" s="799"/>
      <c r="AM16" s="799"/>
      <c r="AN16" s="799"/>
      <c r="AO16" s="799"/>
      <c r="AP16" s="799"/>
      <c r="AQ16" s="799"/>
      <c r="AR16" s="799"/>
      <c r="AS16" s="799"/>
      <c r="AT16" s="799"/>
      <c r="AU16" s="829"/>
      <c r="AV16" s="829"/>
      <c r="AW16" s="829"/>
      <c r="AX16" s="829"/>
      <c r="AY16" s="830"/>
      <c r="AZ16" s="232"/>
      <c r="BA16" s="232"/>
      <c r="BB16" s="232"/>
      <c r="BC16" s="232"/>
      <c r="BD16" s="232"/>
      <c r="BE16" s="233"/>
      <c r="BF16" s="233"/>
      <c r="BG16" s="233"/>
      <c r="BH16" s="233"/>
      <c r="BI16" s="233"/>
      <c r="BJ16" s="233"/>
      <c r="BK16" s="233"/>
      <c r="BL16" s="233"/>
      <c r="BM16" s="233"/>
      <c r="BN16" s="233"/>
      <c r="BO16" s="233"/>
      <c r="BP16" s="233"/>
      <c r="BQ16" s="238">
        <v>10</v>
      </c>
      <c r="BR16" s="239"/>
      <c r="BS16" s="766"/>
      <c r="BT16" s="767"/>
      <c r="BU16" s="767"/>
      <c r="BV16" s="767"/>
      <c r="BW16" s="767"/>
      <c r="BX16" s="767"/>
      <c r="BY16" s="767"/>
      <c r="BZ16" s="767"/>
      <c r="CA16" s="767"/>
      <c r="CB16" s="767"/>
      <c r="CC16" s="767"/>
      <c r="CD16" s="767"/>
      <c r="CE16" s="767"/>
      <c r="CF16" s="767"/>
      <c r="CG16" s="768"/>
      <c r="CH16" s="757"/>
      <c r="CI16" s="758"/>
      <c r="CJ16" s="758"/>
      <c r="CK16" s="758"/>
      <c r="CL16" s="759"/>
      <c r="CM16" s="757"/>
      <c r="CN16" s="758"/>
      <c r="CO16" s="758"/>
      <c r="CP16" s="758"/>
      <c r="CQ16" s="759"/>
      <c r="CR16" s="757"/>
      <c r="CS16" s="758"/>
      <c r="CT16" s="758"/>
      <c r="CU16" s="758"/>
      <c r="CV16" s="759"/>
      <c r="CW16" s="757"/>
      <c r="CX16" s="758"/>
      <c r="CY16" s="758"/>
      <c r="CZ16" s="758"/>
      <c r="DA16" s="759"/>
      <c r="DB16" s="757"/>
      <c r="DC16" s="758"/>
      <c r="DD16" s="758"/>
      <c r="DE16" s="758"/>
      <c r="DF16" s="759"/>
      <c r="DG16" s="757"/>
      <c r="DH16" s="758"/>
      <c r="DI16" s="758"/>
      <c r="DJ16" s="758"/>
      <c r="DK16" s="759"/>
      <c r="DL16" s="757"/>
      <c r="DM16" s="758"/>
      <c r="DN16" s="758"/>
      <c r="DO16" s="758"/>
      <c r="DP16" s="759"/>
      <c r="DQ16" s="757"/>
      <c r="DR16" s="758"/>
      <c r="DS16" s="758"/>
      <c r="DT16" s="758"/>
      <c r="DU16" s="759"/>
      <c r="DV16" s="766"/>
      <c r="DW16" s="767"/>
      <c r="DX16" s="767"/>
      <c r="DY16" s="767"/>
      <c r="DZ16" s="819"/>
      <c r="EA16" s="234"/>
    </row>
    <row r="17" spans="1:131" s="235" customFormat="1" ht="26.25" customHeight="1" x14ac:dyDescent="0.15">
      <c r="A17" s="238">
        <v>11</v>
      </c>
      <c r="B17" s="820"/>
      <c r="C17" s="821"/>
      <c r="D17" s="821"/>
      <c r="E17" s="821"/>
      <c r="F17" s="821"/>
      <c r="G17" s="821"/>
      <c r="H17" s="821"/>
      <c r="I17" s="821"/>
      <c r="J17" s="821"/>
      <c r="K17" s="821"/>
      <c r="L17" s="821"/>
      <c r="M17" s="821"/>
      <c r="N17" s="821"/>
      <c r="O17" s="821"/>
      <c r="P17" s="822"/>
      <c r="Q17" s="823"/>
      <c r="R17" s="824"/>
      <c r="S17" s="824"/>
      <c r="T17" s="824"/>
      <c r="U17" s="824"/>
      <c r="V17" s="824"/>
      <c r="W17" s="824"/>
      <c r="X17" s="824"/>
      <c r="Y17" s="824"/>
      <c r="Z17" s="824"/>
      <c r="AA17" s="824"/>
      <c r="AB17" s="824"/>
      <c r="AC17" s="824"/>
      <c r="AD17" s="824"/>
      <c r="AE17" s="825"/>
      <c r="AF17" s="826"/>
      <c r="AG17" s="827"/>
      <c r="AH17" s="827"/>
      <c r="AI17" s="827"/>
      <c r="AJ17" s="828"/>
      <c r="AK17" s="798"/>
      <c r="AL17" s="799"/>
      <c r="AM17" s="799"/>
      <c r="AN17" s="799"/>
      <c r="AO17" s="799"/>
      <c r="AP17" s="799"/>
      <c r="AQ17" s="799"/>
      <c r="AR17" s="799"/>
      <c r="AS17" s="799"/>
      <c r="AT17" s="799"/>
      <c r="AU17" s="829"/>
      <c r="AV17" s="829"/>
      <c r="AW17" s="829"/>
      <c r="AX17" s="829"/>
      <c r="AY17" s="830"/>
      <c r="AZ17" s="232"/>
      <c r="BA17" s="232"/>
      <c r="BB17" s="232"/>
      <c r="BC17" s="232"/>
      <c r="BD17" s="232"/>
      <c r="BE17" s="233"/>
      <c r="BF17" s="233"/>
      <c r="BG17" s="233"/>
      <c r="BH17" s="233"/>
      <c r="BI17" s="233"/>
      <c r="BJ17" s="233"/>
      <c r="BK17" s="233"/>
      <c r="BL17" s="233"/>
      <c r="BM17" s="233"/>
      <c r="BN17" s="233"/>
      <c r="BO17" s="233"/>
      <c r="BP17" s="233"/>
      <c r="BQ17" s="238">
        <v>11</v>
      </c>
      <c r="BR17" s="239"/>
      <c r="BS17" s="766"/>
      <c r="BT17" s="767"/>
      <c r="BU17" s="767"/>
      <c r="BV17" s="767"/>
      <c r="BW17" s="767"/>
      <c r="BX17" s="767"/>
      <c r="BY17" s="767"/>
      <c r="BZ17" s="767"/>
      <c r="CA17" s="767"/>
      <c r="CB17" s="767"/>
      <c r="CC17" s="767"/>
      <c r="CD17" s="767"/>
      <c r="CE17" s="767"/>
      <c r="CF17" s="767"/>
      <c r="CG17" s="768"/>
      <c r="CH17" s="757"/>
      <c r="CI17" s="758"/>
      <c r="CJ17" s="758"/>
      <c r="CK17" s="758"/>
      <c r="CL17" s="759"/>
      <c r="CM17" s="757"/>
      <c r="CN17" s="758"/>
      <c r="CO17" s="758"/>
      <c r="CP17" s="758"/>
      <c r="CQ17" s="759"/>
      <c r="CR17" s="757"/>
      <c r="CS17" s="758"/>
      <c r="CT17" s="758"/>
      <c r="CU17" s="758"/>
      <c r="CV17" s="759"/>
      <c r="CW17" s="757"/>
      <c r="CX17" s="758"/>
      <c r="CY17" s="758"/>
      <c r="CZ17" s="758"/>
      <c r="DA17" s="759"/>
      <c r="DB17" s="757"/>
      <c r="DC17" s="758"/>
      <c r="DD17" s="758"/>
      <c r="DE17" s="758"/>
      <c r="DF17" s="759"/>
      <c r="DG17" s="757"/>
      <c r="DH17" s="758"/>
      <c r="DI17" s="758"/>
      <c r="DJ17" s="758"/>
      <c r="DK17" s="759"/>
      <c r="DL17" s="757"/>
      <c r="DM17" s="758"/>
      <c r="DN17" s="758"/>
      <c r="DO17" s="758"/>
      <c r="DP17" s="759"/>
      <c r="DQ17" s="757"/>
      <c r="DR17" s="758"/>
      <c r="DS17" s="758"/>
      <c r="DT17" s="758"/>
      <c r="DU17" s="759"/>
      <c r="DV17" s="766"/>
      <c r="DW17" s="767"/>
      <c r="DX17" s="767"/>
      <c r="DY17" s="767"/>
      <c r="DZ17" s="819"/>
      <c r="EA17" s="234"/>
    </row>
    <row r="18" spans="1:131" s="235" customFormat="1" ht="26.25" customHeight="1" x14ac:dyDescent="0.15">
      <c r="A18" s="238">
        <v>12</v>
      </c>
      <c r="B18" s="820"/>
      <c r="C18" s="821"/>
      <c r="D18" s="821"/>
      <c r="E18" s="821"/>
      <c r="F18" s="821"/>
      <c r="G18" s="821"/>
      <c r="H18" s="821"/>
      <c r="I18" s="821"/>
      <c r="J18" s="821"/>
      <c r="K18" s="821"/>
      <c r="L18" s="821"/>
      <c r="M18" s="821"/>
      <c r="N18" s="821"/>
      <c r="O18" s="821"/>
      <c r="P18" s="822"/>
      <c r="Q18" s="823"/>
      <c r="R18" s="824"/>
      <c r="S18" s="824"/>
      <c r="T18" s="824"/>
      <c r="U18" s="824"/>
      <c r="V18" s="824"/>
      <c r="W18" s="824"/>
      <c r="X18" s="824"/>
      <c r="Y18" s="824"/>
      <c r="Z18" s="824"/>
      <c r="AA18" s="824"/>
      <c r="AB18" s="824"/>
      <c r="AC18" s="824"/>
      <c r="AD18" s="824"/>
      <c r="AE18" s="825"/>
      <c r="AF18" s="826"/>
      <c r="AG18" s="827"/>
      <c r="AH18" s="827"/>
      <c r="AI18" s="827"/>
      <c r="AJ18" s="828"/>
      <c r="AK18" s="798"/>
      <c r="AL18" s="799"/>
      <c r="AM18" s="799"/>
      <c r="AN18" s="799"/>
      <c r="AO18" s="799"/>
      <c r="AP18" s="799"/>
      <c r="AQ18" s="799"/>
      <c r="AR18" s="799"/>
      <c r="AS18" s="799"/>
      <c r="AT18" s="799"/>
      <c r="AU18" s="829"/>
      <c r="AV18" s="829"/>
      <c r="AW18" s="829"/>
      <c r="AX18" s="829"/>
      <c r="AY18" s="830"/>
      <c r="AZ18" s="232"/>
      <c r="BA18" s="232"/>
      <c r="BB18" s="232"/>
      <c r="BC18" s="232"/>
      <c r="BD18" s="232"/>
      <c r="BE18" s="233"/>
      <c r="BF18" s="233"/>
      <c r="BG18" s="233"/>
      <c r="BH18" s="233"/>
      <c r="BI18" s="233"/>
      <c r="BJ18" s="233"/>
      <c r="BK18" s="233"/>
      <c r="BL18" s="233"/>
      <c r="BM18" s="233"/>
      <c r="BN18" s="233"/>
      <c r="BO18" s="233"/>
      <c r="BP18" s="233"/>
      <c r="BQ18" s="238">
        <v>12</v>
      </c>
      <c r="BR18" s="239"/>
      <c r="BS18" s="766"/>
      <c r="BT18" s="767"/>
      <c r="BU18" s="767"/>
      <c r="BV18" s="767"/>
      <c r="BW18" s="767"/>
      <c r="BX18" s="767"/>
      <c r="BY18" s="767"/>
      <c r="BZ18" s="767"/>
      <c r="CA18" s="767"/>
      <c r="CB18" s="767"/>
      <c r="CC18" s="767"/>
      <c r="CD18" s="767"/>
      <c r="CE18" s="767"/>
      <c r="CF18" s="767"/>
      <c r="CG18" s="768"/>
      <c r="CH18" s="757"/>
      <c r="CI18" s="758"/>
      <c r="CJ18" s="758"/>
      <c r="CK18" s="758"/>
      <c r="CL18" s="759"/>
      <c r="CM18" s="757"/>
      <c r="CN18" s="758"/>
      <c r="CO18" s="758"/>
      <c r="CP18" s="758"/>
      <c r="CQ18" s="759"/>
      <c r="CR18" s="757"/>
      <c r="CS18" s="758"/>
      <c r="CT18" s="758"/>
      <c r="CU18" s="758"/>
      <c r="CV18" s="759"/>
      <c r="CW18" s="757"/>
      <c r="CX18" s="758"/>
      <c r="CY18" s="758"/>
      <c r="CZ18" s="758"/>
      <c r="DA18" s="759"/>
      <c r="DB18" s="757"/>
      <c r="DC18" s="758"/>
      <c r="DD18" s="758"/>
      <c r="DE18" s="758"/>
      <c r="DF18" s="759"/>
      <c r="DG18" s="757"/>
      <c r="DH18" s="758"/>
      <c r="DI18" s="758"/>
      <c r="DJ18" s="758"/>
      <c r="DK18" s="759"/>
      <c r="DL18" s="757"/>
      <c r="DM18" s="758"/>
      <c r="DN18" s="758"/>
      <c r="DO18" s="758"/>
      <c r="DP18" s="759"/>
      <c r="DQ18" s="757"/>
      <c r="DR18" s="758"/>
      <c r="DS18" s="758"/>
      <c r="DT18" s="758"/>
      <c r="DU18" s="759"/>
      <c r="DV18" s="766"/>
      <c r="DW18" s="767"/>
      <c r="DX18" s="767"/>
      <c r="DY18" s="767"/>
      <c r="DZ18" s="819"/>
      <c r="EA18" s="234"/>
    </row>
    <row r="19" spans="1:131" s="235" customFormat="1" ht="26.25" customHeight="1" x14ac:dyDescent="0.15">
      <c r="A19" s="238">
        <v>13</v>
      </c>
      <c r="B19" s="820"/>
      <c r="C19" s="821"/>
      <c r="D19" s="821"/>
      <c r="E19" s="821"/>
      <c r="F19" s="821"/>
      <c r="G19" s="821"/>
      <c r="H19" s="821"/>
      <c r="I19" s="821"/>
      <c r="J19" s="821"/>
      <c r="K19" s="821"/>
      <c r="L19" s="821"/>
      <c r="M19" s="821"/>
      <c r="N19" s="821"/>
      <c r="O19" s="821"/>
      <c r="P19" s="822"/>
      <c r="Q19" s="823"/>
      <c r="R19" s="824"/>
      <c r="S19" s="824"/>
      <c r="T19" s="824"/>
      <c r="U19" s="824"/>
      <c r="V19" s="824"/>
      <c r="W19" s="824"/>
      <c r="X19" s="824"/>
      <c r="Y19" s="824"/>
      <c r="Z19" s="824"/>
      <c r="AA19" s="824"/>
      <c r="AB19" s="824"/>
      <c r="AC19" s="824"/>
      <c r="AD19" s="824"/>
      <c r="AE19" s="825"/>
      <c r="AF19" s="826"/>
      <c r="AG19" s="827"/>
      <c r="AH19" s="827"/>
      <c r="AI19" s="827"/>
      <c r="AJ19" s="828"/>
      <c r="AK19" s="798"/>
      <c r="AL19" s="799"/>
      <c r="AM19" s="799"/>
      <c r="AN19" s="799"/>
      <c r="AO19" s="799"/>
      <c r="AP19" s="799"/>
      <c r="AQ19" s="799"/>
      <c r="AR19" s="799"/>
      <c r="AS19" s="799"/>
      <c r="AT19" s="799"/>
      <c r="AU19" s="829"/>
      <c r="AV19" s="829"/>
      <c r="AW19" s="829"/>
      <c r="AX19" s="829"/>
      <c r="AY19" s="830"/>
      <c r="AZ19" s="232"/>
      <c r="BA19" s="232"/>
      <c r="BB19" s="232"/>
      <c r="BC19" s="232"/>
      <c r="BD19" s="232"/>
      <c r="BE19" s="233"/>
      <c r="BF19" s="233"/>
      <c r="BG19" s="233"/>
      <c r="BH19" s="233"/>
      <c r="BI19" s="233"/>
      <c r="BJ19" s="233"/>
      <c r="BK19" s="233"/>
      <c r="BL19" s="233"/>
      <c r="BM19" s="233"/>
      <c r="BN19" s="233"/>
      <c r="BO19" s="233"/>
      <c r="BP19" s="233"/>
      <c r="BQ19" s="238">
        <v>13</v>
      </c>
      <c r="BR19" s="239"/>
      <c r="BS19" s="766"/>
      <c r="BT19" s="767"/>
      <c r="BU19" s="767"/>
      <c r="BV19" s="767"/>
      <c r="BW19" s="767"/>
      <c r="BX19" s="767"/>
      <c r="BY19" s="767"/>
      <c r="BZ19" s="767"/>
      <c r="CA19" s="767"/>
      <c r="CB19" s="767"/>
      <c r="CC19" s="767"/>
      <c r="CD19" s="767"/>
      <c r="CE19" s="767"/>
      <c r="CF19" s="767"/>
      <c r="CG19" s="768"/>
      <c r="CH19" s="757"/>
      <c r="CI19" s="758"/>
      <c r="CJ19" s="758"/>
      <c r="CK19" s="758"/>
      <c r="CL19" s="759"/>
      <c r="CM19" s="757"/>
      <c r="CN19" s="758"/>
      <c r="CO19" s="758"/>
      <c r="CP19" s="758"/>
      <c r="CQ19" s="759"/>
      <c r="CR19" s="757"/>
      <c r="CS19" s="758"/>
      <c r="CT19" s="758"/>
      <c r="CU19" s="758"/>
      <c r="CV19" s="759"/>
      <c r="CW19" s="757"/>
      <c r="CX19" s="758"/>
      <c r="CY19" s="758"/>
      <c r="CZ19" s="758"/>
      <c r="DA19" s="759"/>
      <c r="DB19" s="757"/>
      <c r="DC19" s="758"/>
      <c r="DD19" s="758"/>
      <c r="DE19" s="758"/>
      <c r="DF19" s="759"/>
      <c r="DG19" s="757"/>
      <c r="DH19" s="758"/>
      <c r="DI19" s="758"/>
      <c r="DJ19" s="758"/>
      <c r="DK19" s="759"/>
      <c r="DL19" s="757"/>
      <c r="DM19" s="758"/>
      <c r="DN19" s="758"/>
      <c r="DO19" s="758"/>
      <c r="DP19" s="759"/>
      <c r="DQ19" s="757"/>
      <c r="DR19" s="758"/>
      <c r="DS19" s="758"/>
      <c r="DT19" s="758"/>
      <c r="DU19" s="759"/>
      <c r="DV19" s="766"/>
      <c r="DW19" s="767"/>
      <c r="DX19" s="767"/>
      <c r="DY19" s="767"/>
      <c r="DZ19" s="819"/>
      <c r="EA19" s="234"/>
    </row>
    <row r="20" spans="1:131" s="235" customFormat="1" ht="26.25" customHeight="1" x14ac:dyDescent="0.15">
      <c r="A20" s="238">
        <v>14</v>
      </c>
      <c r="B20" s="820"/>
      <c r="C20" s="821"/>
      <c r="D20" s="821"/>
      <c r="E20" s="821"/>
      <c r="F20" s="821"/>
      <c r="G20" s="821"/>
      <c r="H20" s="821"/>
      <c r="I20" s="821"/>
      <c r="J20" s="821"/>
      <c r="K20" s="821"/>
      <c r="L20" s="821"/>
      <c r="M20" s="821"/>
      <c r="N20" s="821"/>
      <c r="O20" s="821"/>
      <c r="P20" s="822"/>
      <c r="Q20" s="823"/>
      <c r="R20" s="824"/>
      <c r="S20" s="824"/>
      <c r="T20" s="824"/>
      <c r="U20" s="824"/>
      <c r="V20" s="824"/>
      <c r="W20" s="824"/>
      <c r="X20" s="824"/>
      <c r="Y20" s="824"/>
      <c r="Z20" s="824"/>
      <c r="AA20" s="824"/>
      <c r="AB20" s="824"/>
      <c r="AC20" s="824"/>
      <c r="AD20" s="824"/>
      <c r="AE20" s="825"/>
      <c r="AF20" s="826"/>
      <c r="AG20" s="827"/>
      <c r="AH20" s="827"/>
      <c r="AI20" s="827"/>
      <c r="AJ20" s="828"/>
      <c r="AK20" s="798"/>
      <c r="AL20" s="799"/>
      <c r="AM20" s="799"/>
      <c r="AN20" s="799"/>
      <c r="AO20" s="799"/>
      <c r="AP20" s="799"/>
      <c r="AQ20" s="799"/>
      <c r="AR20" s="799"/>
      <c r="AS20" s="799"/>
      <c r="AT20" s="799"/>
      <c r="AU20" s="829"/>
      <c r="AV20" s="829"/>
      <c r="AW20" s="829"/>
      <c r="AX20" s="829"/>
      <c r="AY20" s="830"/>
      <c r="AZ20" s="232"/>
      <c r="BA20" s="232"/>
      <c r="BB20" s="232"/>
      <c r="BC20" s="232"/>
      <c r="BD20" s="232"/>
      <c r="BE20" s="233"/>
      <c r="BF20" s="233"/>
      <c r="BG20" s="233"/>
      <c r="BH20" s="233"/>
      <c r="BI20" s="233"/>
      <c r="BJ20" s="233"/>
      <c r="BK20" s="233"/>
      <c r="BL20" s="233"/>
      <c r="BM20" s="233"/>
      <c r="BN20" s="233"/>
      <c r="BO20" s="233"/>
      <c r="BP20" s="233"/>
      <c r="BQ20" s="238">
        <v>14</v>
      </c>
      <c r="BR20" s="239"/>
      <c r="BS20" s="766"/>
      <c r="BT20" s="767"/>
      <c r="BU20" s="767"/>
      <c r="BV20" s="767"/>
      <c r="BW20" s="767"/>
      <c r="BX20" s="767"/>
      <c r="BY20" s="767"/>
      <c r="BZ20" s="767"/>
      <c r="CA20" s="767"/>
      <c r="CB20" s="767"/>
      <c r="CC20" s="767"/>
      <c r="CD20" s="767"/>
      <c r="CE20" s="767"/>
      <c r="CF20" s="767"/>
      <c r="CG20" s="768"/>
      <c r="CH20" s="757"/>
      <c r="CI20" s="758"/>
      <c r="CJ20" s="758"/>
      <c r="CK20" s="758"/>
      <c r="CL20" s="759"/>
      <c r="CM20" s="757"/>
      <c r="CN20" s="758"/>
      <c r="CO20" s="758"/>
      <c r="CP20" s="758"/>
      <c r="CQ20" s="759"/>
      <c r="CR20" s="757"/>
      <c r="CS20" s="758"/>
      <c r="CT20" s="758"/>
      <c r="CU20" s="758"/>
      <c r="CV20" s="759"/>
      <c r="CW20" s="757"/>
      <c r="CX20" s="758"/>
      <c r="CY20" s="758"/>
      <c r="CZ20" s="758"/>
      <c r="DA20" s="759"/>
      <c r="DB20" s="757"/>
      <c r="DC20" s="758"/>
      <c r="DD20" s="758"/>
      <c r="DE20" s="758"/>
      <c r="DF20" s="759"/>
      <c r="DG20" s="757"/>
      <c r="DH20" s="758"/>
      <c r="DI20" s="758"/>
      <c r="DJ20" s="758"/>
      <c r="DK20" s="759"/>
      <c r="DL20" s="757"/>
      <c r="DM20" s="758"/>
      <c r="DN20" s="758"/>
      <c r="DO20" s="758"/>
      <c r="DP20" s="759"/>
      <c r="DQ20" s="757"/>
      <c r="DR20" s="758"/>
      <c r="DS20" s="758"/>
      <c r="DT20" s="758"/>
      <c r="DU20" s="759"/>
      <c r="DV20" s="766"/>
      <c r="DW20" s="767"/>
      <c r="DX20" s="767"/>
      <c r="DY20" s="767"/>
      <c r="DZ20" s="819"/>
      <c r="EA20" s="234"/>
    </row>
    <row r="21" spans="1:131" s="235" customFormat="1" ht="26.25" customHeight="1" thickBot="1" x14ac:dyDescent="0.2">
      <c r="A21" s="238">
        <v>15</v>
      </c>
      <c r="B21" s="820"/>
      <c r="C21" s="821"/>
      <c r="D21" s="821"/>
      <c r="E21" s="821"/>
      <c r="F21" s="821"/>
      <c r="G21" s="821"/>
      <c r="H21" s="821"/>
      <c r="I21" s="821"/>
      <c r="J21" s="821"/>
      <c r="K21" s="821"/>
      <c r="L21" s="821"/>
      <c r="M21" s="821"/>
      <c r="N21" s="821"/>
      <c r="O21" s="821"/>
      <c r="P21" s="822"/>
      <c r="Q21" s="823"/>
      <c r="R21" s="824"/>
      <c r="S21" s="824"/>
      <c r="T21" s="824"/>
      <c r="U21" s="824"/>
      <c r="V21" s="824"/>
      <c r="W21" s="824"/>
      <c r="X21" s="824"/>
      <c r="Y21" s="824"/>
      <c r="Z21" s="824"/>
      <c r="AA21" s="824"/>
      <c r="AB21" s="824"/>
      <c r="AC21" s="824"/>
      <c r="AD21" s="824"/>
      <c r="AE21" s="825"/>
      <c r="AF21" s="826"/>
      <c r="AG21" s="827"/>
      <c r="AH21" s="827"/>
      <c r="AI21" s="827"/>
      <c r="AJ21" s="828"/>
      <c r="AK21" s="798"/>
      <c r="AL21" s="799"/>
      <c r="AM21" s="799"/>
      <c r="AN21" s="799"/>
      <c r="AO21" s="799"/>
      <c r="AP21" s="799"/>
      <c r="AQ21" s="799"/>
      <c r="AR21" s="799"/>
      <c r="AS21" s="799"/>
      <c r="AT21" s="799"/>
      <c r="AU21" s="829"/>
      <c r="AV21" s="829"/>
      <c r="AW21" s="829"/>
      <c r="AX21" s="829"/>
      <c r="AY21" s="830"/>
      <c r="AZ21" s="232"/>
      <c r="BA21" s="232"/>
      <c r="BB21" s="232"/>
      <c r="BC21" s="232"/>
      <c r="BD21" s="232"/>
      <c r="BE21" s="233"/>
      <c r="BF21" s="233"/>
      <c r="BG21" s="233"/>
      <c r="BH21" s="233"/>
      <c r="BI21" s="233"/>
      <c r="BJ21" s="233"/>
      <c r="BK21" s="233"/>
      <c r="BL21" s="233"/>
      <c r="BM21" s="233"/>
      <c r="BN21" s="233"/>
      <c r="BO21" s="233"/>
      <c r="BP21" s="233"/>
      <c r="BQ21" s="238">
        <v>15</v>
      </c>
      <c r="BR21" s="239"/>
      <c r="BS21" s="766"/>
      <c r="BT21" s="767"/>
      <c r="BU21" s="767"/>
      <c r="BV21" s="767"/>
      <c r="BW21" s="767"/>
      <c r="BX21" s="767"/>
      <c r="BY21" s="767"/>
      <c r="BZ21" s="767"/>
      <c r="CA21" s="767"/>
      <c r="CB21" s="767"/>
      <c r="CC21" s="767"/>
      <c r="CD21" s="767"/>
      <c r="CE21" s="767"/>
      <c r="CF21" s="767"/>
      <c r="CG21" s="768"/>
      <c r="CH21" s="757"/>
      <c r="CI21" s="758"/>
      <c r="CJ21" s="758"/>
      <c r="CK21" s="758"/>
      <c r="CL21" s="759"/>
      <c r="CM21" s="757"/>
      <c r="CN21" s="758"/>
      <c r="CO21" s="758"/>
      <c r="CP21" s="758"/>
      <c r="CQ21" s="759"/>
      <c r="CR21" s="757"/>
      <c r="CS21" s="758"/>
      <c r="CT21" s="758"/>
      <c r="CU21" s="758"/>
      <c r="CV21" s="759"/>
      <c r="CW21" s="757"/>
      <c r="CX21" s="758"/>
      <c r="CY21" s="758"/>
      <c r="CZ21" s="758"/>
      <c r="DA21" s="759"/>
      <c r="DB21" s="757"/>
      <c r="DC21" s="758"/>
      <c r="DD21" s="758"/>
      <c r="DE21" s="758"/>
      <c r="DF21" s="759"/>
      <c r="DG21" s="757"/>
      <c r="DH21" s="758"/>
      <c r="DI21" s="758"/>
      <c r="DJ21" s="758"/>
      <c r="DK21" s="759"/>
      <c r="DL21" s="757"/>
      <c r="DM21" s="758"/>
      <c r="DN21" s="758"/>
      <c r="DO21" s="758"/>
      <c r="DP21" s="759"/>
      <c r="DQ21" s="757"/>
      <c r="DR21" s="758"/>
      <c r="DS21" s="758"/>
      <c r="DT21" s="758"/>
      <c r="DU21" s="759"/>
      <c r="DV21" s="766"/>
      <c r="DW21" s="767"/>
      <c r="DX21" s="767"/>
      <c r="DY21" s="767"/>
      <c r="DZ21" s="819"/>
      <c r="EA21" s="234"/>
    </row>
    <row r="22" spans="1:131" s="235" customFormat="1" ht="26.25" customHeight="1" x14ac:dyDescent="0.15">
      <c r="A22" s="238">
        <v>16</v>
      </c>
      <c r="B22" s="820"/>
      <c r="C22" s="821"/>
      <c r="D22" s="821"/>
      <c r="E22" s="821"/>
      <c r="F22" s="821"/>
      <c r="G22" s="821"/>
      <c r="H22" s="821"/>
      <c r="I22" s="821"/>
      <c r="J22" s="821"/>
      <c r="K22" s="821"/>
      <c r="L22" s="821"/>
      <c r="M22" s="821"/>
      <c r="N22" s="821"/>
      <c r="O22" s="821"/>
      <c r="P22" s="822"/>
      <c r="Q22" s="841"/>
      <c r="R22" s="842"/>
      <c r="S22" s="842"/>
      <c r="T22" s="842"/>
      <c r="U22" s="842"/>
      <c r="V22" s="842"/>
      <c r="W22" s="842"/>
      <c r="X22" s="842"/>
      <c r="Y22" s="842"/>
      <c r="Z22" s="842"/>
      <c r="AA22" s="842"/>
      <c r="AB22" s="842"/>
      <c r="AC22" s="842"/>
      <c r="AD22" s="842"/>
      <c r="AE22" s="843"/>
      <c r="AF22" s="826"/>
      <c r="AG22" s="827"/>
      <c r="AH22" s="827"/>
      <c r="AI22" s="827"/>
      <c r="AJ22" s="828"/>
      <c r="AK22" s="844"/>
      <c r="AL22" s="845"/>
      <c r="AM22" s="845"/>
      <c r="AN22" s="845"/>
      <c r="AO22" s="845"/>
      <c r="AP22" s="845"/>
      <c r="AQ22" s="845"/>
      <c r="AR22" s="845"/>
      <c r="AS22" s="845"/>
      <c r="AT22" s="845"/>
      <c r="AU22" s="846"/>
      <c r="AV22" s="846"/>
      <c r="AW22" s="846"/>
      <c r="AX22" s="846"/>
      <c r="AY22" s="847"/>
      <c r="AZ22" s="848" t="s">
        <v>375</v>
      </c>
      <c r="BA22" s="848"/>
      <c r="BB22" s="848"/>
      <c r="BC22" s="848"/>
      <c r="BD22" s="849"/>
      <c r="BE22" s="233"/>
      <c r="BF22" s="233"/>
      <c r="BG22" s="233"/>
      <c r="BH22" s="233"/>
      <c r="BI22" s="233"/>
      <c r="BJ22" s="233"/>
      <c r="BK22" s="233"/>
      <c r="BL22" s="233"/>
      <c r="BM22" s="233"/>
      <c r="BN22" s="233"/>
      <c r="BO22" s="233"/>
      <c r="BP22" s="233"/>
      <c r="BQ22" s="238">
        <v>16</v>
      </c>
      <c r="BR22" s="239"/>
      <c r="BS22" s="766"/>
      <c r="BT22" s="767"/>
      <c r="BU22" s="767"/>
      <c r="BV22" s="767"/>
      <c r="BW22" s="767"/>
      <c r="BX22" s="767"/>
      <c r="BY22" s="767"/>
      <c r="BZ22" s="767"/>
      <c r="CA22" s="767"/>
      <c r="CB22" s="767"/>
      <c r="CC22" s="767"/>
      <c r="CD22" s="767"/>
      <c r="CE22" s="767"/>
      <c r="CF22" s="767"/>
      <c r="CG22" s="768"/>
      <c r="CH22" s="757"/>
      <c r="CI22" s="758"/>
      <c r="CJ22" s="758"/>
      <c r="CK22" s="758"/>
      <c r="CL22" s="759"/>
      <c r="CM22" s="757"/>
      <c r="CN22" s="758"/>
      <c r="CO22" s="758"/>
      <c r="CP22" s="758"/>
      <c r="CQ22" s="759"/>
      <c r="CR22" s="757"/>
      <c r="CS22" s="758"/>
      <c r="CT22" s="758"/>
      <c r="CU22" s="758"/>
      <c r="CV22" s="759"/>
      <c r="CW22" s="757"/>
      <c r="CX22" s="758"/>
      <c r="CY22" s="758"/>
      <c r="CZ22" s="758"/>
      <c r="DA22" s="759"/>
      <c r="DB22" s="757"/>
      <c r="DC22" s="758"/>
      <c r="DD22" s="758"/>
      <c r="DE22" s="758"/>
      <c r="DF22" s="759"/>
      <c r="DG22" s="757"/>
      <c r="DH22" s="758"/>
      <c r="DI22" s="758"/>
      <c r="DJ22" s="758"/>
      <c r="DK22" s="759"/>
      <c r="DL22" s="757"/>
      <c r="DM22" s="758"/>
      <c r="DN22" s="758"/>
      <c r="DO22" s="758"/>
      <c r="DP22" s="759"/>
      <c r="DQ22" s="757"/>
      <c r="DR22" s="758"/>
      <c r="DS22" s="758"/>
      <c r="DT22" s="758"/>
      <c r="DU22" s="759"/>
      <c r="DV22" s="766"/>
      <c r="DW22" s="767"/>
      <c r="DX22" s="767"/>
      <c r="DY22" s="767"/>
      <c r="DZ22" s="819"/>
      <c r="EA22" s="234"/>
    </row>
    <row r="23" spans="1:131" s="235" customFormat="1" ht="26.25" customHeight="1" thickBot="1" x14ac:dyDescent="0.2">
      <c r="A23" s="240" t="s">
        <v>376</v>
      </c>
      <c r="B23" s="831" t="s">
        <v>377</v>
      </c>
      <c r="C23" s="832"/>
      <c r="D23" s="832"/>
      <c r="E23" s="832"/>
      <c r="F23" s="832"/>
      <c r="G23" s="832"/>
      <c r="H23" s="832"/>
      <c r="I23" s="832"/>
      <c r="J23" s="832"/>
      <c r="K23" s="832"/>
      <c r="L23" s="832"/>
      <c r="M23" s="832"/>
      <c r="N23" s="832"/>
      <c r="O23" s="832"/>
      <c r="P23" s="833"/>
      <c r="Q23" s="834">
        <v>35115</v>
      </c>
      <c r="R23" s="835"/>
      <c r="S23" s="835"/>
      <c r="T23" s="835"/>
      <c r="U23" s="835"/>
      <c r="V23" s="835">
        <v>33839</v>
      </c>
      <c r="W23" s="835"/>
      <c r="X23" s="835"/>
      <c r="Y23" s="835"/>
      <c r="Z23" s="835"/>
      <c r="AA23" s="835">
        <v>1276</v>
      </c>
      <c r="AB23" s="835"/>
      <c r="AC23" s="835"/>
      <c r="AD23" s="835"/>
      <c r="AE23" s="836"/>
      <c r="AF23" s="837">
        <v>1107</v>
      </c>
      <c r="AG23" s="835"/>
      <c r="AH23" s="835"/>
      <c r="AI23" s="835"/>
      <c r="AJ23" s="838"/>
      <c r="AK23" s="839"/>
      <c r="AL23" s="840"/>
      <c r="AM23" s="840"/>
      <c r="AN23" s="840"/>
      <c r="AO23" s="840"/>
      <c r="AP23" s="835">
        <v>30344</v>
      </c>
      <c r="AQ23" s="835"/>
      <c r="AR23" s="835"/>
      <c r="AS23" s="835"/>
      <c r="AT23" s="835"/>
      <c r="AU23" s="851"/>
      <c r="AV23" s="851"/>
      <c r="AW23" s="851"/>
      <c r="AX23" s="851"/>
      <c r="AY23" s="852"/>
      <c r="AZ23" s="853" t="s">
        <v>122</v>
      </c>
      <c r="BA23" s="854"/>
      <c r="BB23" s="854"/>
      <c r="BC23" s="854"/>
      <c r="BD23" s="855"/>
      <c r="BE23" s="233"/>
      <c r="BF23" s="233"/>
      <c r="BG23" s="233"/>
      <c r="BH23" s="233"/>
      <c r="BI23" s="233"/>
      <c r="BJ23" s="233"/>
      <c r="BK23" s="233"/>
      <c r="BL23" s="233"/>
      <c r="BM23" s="233"/>
      <c r="BN23" s="233"/>
      <c r="BO23" s="233"/>
      <c r="BP23" s="233"/>
      <c r="BQ23" s="238">
        <v>17</v>
      </c>
      <c r="BR23" s="239"/>
      <c r="BS23" s="766"/>
      <c r="BT23" s="767"/>
      <c r="BU23" s="767"/>
      <c r="BV23" s="767"/>
      <c r="BW23" s="767"/>
      <c r="BX23" s="767"/>
      <c r="BY23" s="767"/>
      <c r="BZ23" s="767"/>
      <c r="CA23" s="767"/>
      <c r="CB23" s="767"/>
      <c r="CC23" s="767"/>
      <c r="CD23" s="767"/>
      <c r="CE23" s="767"/>
      <c r="CF23" s="767"/>
      <c r="CG23" s="768"/>
      <c r="CH23" s="757"/>
      <c r="CI23" s="758"/>
      <c r="CJ23" s="758"/>
      <c r="CK23" s="758"/>
      <c r="CL23" s="759"/>
      <c r="CM23" s="757"/>
      <c r="CN23" s="758"/>
      <c r="CO23" s="758"/>
      <c r="CP23" s="758"/>
      <c r="CQ23" s="759"/>
      <c r="CR23" s="757"/>
      <c r="CS23" s="758"/>
      <c r="CT23" s="758"/>
      <c r="CU23" s="758"/>
      <c r="CV23" s="759"/>
      <c r="CW23" s="757"/>
      <c r="CX23" s="758"/>
      <c r="CY23" s="758"/>
      <c r="CZ23" s="758"/>
      <c r="DA23" s="759"/>
      <c r="DB23" s="757"/>
      <c r="DC23" s="758"/>
      <c r="DD23" s="758"/>
      <c r="DE23" s="758"/>
      <c r="DF23" s="759"/>
      <c r="DG23" s="757"/>
      <c r="DH23" s="758"/>
      <c r="DI23" s="758"/>
      <c r="DJ23" s="758"/>
      <c r="DK23" s="759"/>
      <c r="DL23" s="757"/>
      <c r="DM23" s="758"/>
      <c r="DN23" s="758"/>
      <c r="DO23" s="758"/>
      <c r="DP23" s="759"/>
      <c r="DQ23" s="757"/>
      <c r="DR23" s="758"/>
      <c r="DS23" s="758"/>
      <c r="DT23" s="758"/>
      <c r="DU23" s="759"/>
      <c r="DV23" s="766"/>
      <c r="DW23" s="767"/>
      <c r="DX23" s="767"/>
      <c r="DY23" s="767"/>
      <c r="DZ23" s="819"/>
      <c r="EA23" s="234"/>
    </row>
    <row r="24" spans="1:131" s="235" customFormat="1" ht="26.25" customHeight="1" x14ac:dyDescent="0.15">
      <c r="A24" s="850" t="s">
        <v>378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32"/>
      <c r="BA24" s="232"/>
      <c r="BB24" s="232"/>
      <c r="BC24" s="232"/>
      <c r="BD24" s="232"/>
      <c r="BE24" s="233"/>
      <c r="BF24" s="233"/>
      <c r="BG24" s="233"/>
      <c r="BH24" s="233"/>
      <c r="BI24" s="233"/>
      <c r="BJ24" s="233"/>
      <c r="BK24" s="233"/>
      <c r="BL24" s="233"/>
      <c r="BM24" s="233"/>
      <c r="BN24" s="233"/>
      <c r="BO24" s="233"/>
      <c r="BP24" s="233"/>
      <c r="BQ24" s="238">
        <v>18</v>
      </c>
      <c r="BR24" s="239"/>
      <c r="BS24" s="766"/>
      <c r="BT24" s="767"/>
      <c r="BU24" s="767"/>
      <c r="BV24" s="767"/>
      <c r="BW24" s="767"/>
      <c r="BX24" s="767"/>
      <c r="BY24" s="767"/>
      <c r="BZ24" s="767"/>
      <c r="CA24" s="767"/>
      <c r="CB24" s="767"/>
      <c r="CC24" s="767"/>
      <c r="CD24" s="767"/>
      <c r="CE24" s="767"/>
      <c r="CF24" s="767"/>
      <c r="CG24" s="768"/>
      <c r="CH24" s="757"/>
      <c r="CI24" s="758"/>
      <c r="CJ24" s="758"/>
      <c r="CK24" s="758"/>
      <c r="CL24" s="759"/>
      <c r="CM24" s="757"/>
      <c r="CN24" s="758"/>
      <c r="CO24" s="758"/>
      <c r="CP24" s="758"/>
      <c r="CQ24" s="759"/>
      <c r="CR24" s="757"/>
      <c r="CS24" s="758"/>
      <c r="CT24" s="758"/>
      <c r="CU24" s="758"/>
      <c r="CV24" s="759"/>
      <c r="CW24" s="757"/>
      <c r="CX24" s="758"/>
      <c r="CY24" s="758"/>
      <c r="CZ24" s="758"/>
      <c r="DA24" s="759"/>
      <c r="DB24" s="757"/>
      <c r="DC24" s="758"/>
      <c r="DD24" s="758"/>
      <c r="DE24" s="758"/>
      <c r="DF24" s="759"/>
      <c r="DG24" s="757"/>
      <c r="DH24" s="758"/>
      <c r="DI24" s="758"/>
      <c r="DJ24" s="758"/>
      <c r="DK24" s="759"/>
      <c r="DL24" s="757"/>
      <c r="DM24" s="758"/>
      <c r="DN24" s="758"/>
      <c r="DO24" s="758"/>
      <c r="DP24" s="759"/>
      <c r="DQ24" s="757"/>
      <c r="DR24" s="758"/>
      <c r="DS24" s="758"/>
      <c r="DT24" s="758"/>
      <c r="DU24" s="759"/>
      <c r="DV24" s="766"/>
      <c r="DW24" s="767"/>
      <c r="DX24" s="767"/>
      <c r="DY24" s="767"/>
      <c r="DZ24" s="819"/>
      <c r="EA24" s="234"/>
    </row>
    <row r="25" spans="1:131" ht="26.25" customHeight="1" thickBot="1" x14ac:dyDescent="0.2">
      <c r="A25" s="773" t="s">
        <v>379</v>
      </c>
      <c r="B25" s="773"/>
      <c r="C25" s="773"/>
      <c r="D25" s="773"/>
      <c r="E25" s="773"/>
      <c r="F25" s="773"/>
      <c r="G25" s="773"/>
      <c r="H25" s="773"/>
      <c r="I25" s="773"/>
      <c r="J25" s="773"/>
      <c r="K25" s="773"/>
      <c r="L25" s="773"/>
      <c r="M25" s="773"/>
      <c r="N25" s="773"/>
      <c r="O25" s="773"/>
      <c r="P25" s="773"/>
      <c r="Q25" s="773"/>
      <c r="R25" s="773"/>
      <c r="S25" s="773"/>
      <c r="T25" s="773"/>
      <c r="U25" s="773"/>
      <c r="V25" s="773"/>
      <c r="W25" s="773"/>
      <c r="X25" s="773"/>
      <c r="Y25" s="773"/>
      <c r="Z25" s="773"/>
      <c r="AA25" s="773"/>
      <c r="AB25" s="773"/>
      <c r="AC25" s="773"/>
      <c r="AD25" s="773"/>
      <c r="AE25" s="773"/>
      <c r="AF25" s="773"/>
      <c r="AG25" s="773"/>
      <c r="AH25" s="773"/>
      <c r="AI25" s="773"/>
      <c r="AJ25" s="773"/>
      <c r="AK25" s="773"/>
      <c r="AL25" s="773"/>
      <c r="AM25" s="773"/>
      <c r="AN25" s="773"/>
      <c r="AO25" s="773"/>
      <c r="AP25" s="773"/>
      <c r="AQ25" s="773"/>
      <c r="AR25" s="773"/>
      <c r="AS25" s="773"/>
      <c r="AT25" s="773"/>
      <c r="AU25" s="773"/>
      <c r="AV25" s="773"/>
      <c r="AW25" s="773"/>
      <c r="AX25" s="773"/>
      <c r="AY25" s="773"/>
      <c r="AZ25" s="773"/>
      <c r="BA25" s="773"/>
      <c r="BB25" s="773"/>
      <c r="BC25" s="773"/>
      <c r="BD25" s="773"/>
      <c r="BE25" s="773"/>
      <c r="BF25" s="773"/>
      <c r="BG25" s="773"/>
      <c r="BH25" s="773"/>
      <c r="BI25" s="773"/>
      <c r="BJ25" s="232"/>
      <c r="BK25" s="232"/>
      <c r="BL25" s="232"/>
      <c r="BM25" s="232"/>
      <c r="BN25" s="232"/>
      <c r="BO25" s="241"/>
      <c r="BP25" s="241"/>
      <c r="BQ25" s="238">
        <v>19</v>
      </c>
      <c r="BR25" s="239"/>
      <c r="BS25" s="766"/>
      <c r="BT25" s="767"/>
      <c r="BU25" s="767"/>
      <c r="BV25" s="767"/>
      <c r="BW25" s="767"/>
      <c r="BX25" s="767"/>
      <c r="BY25" s="767"/>
      <c r="BZ25" s="767"/>
      <c r="CA25" s="767"/>
      <c r="CB25" s="767"/>
      <c r="CC25" s="767"/>
      <c r="CD25" s="767"/>
      <c r="CE25" s="767"/>
      <c r="CF25" s="767"/>
      <c r="CG25" s="768"/>
      <c r="CH25" s="757"/>
      <c r="CI25" s="758"/>
      <c r="CJ25" s="758"/>
      <c r="CK25" s="758"/>
      <c r="CL25" s="759"/>
      <c r="CM25" s="757"/>
      <c r="CN25" s="758"/>
      <c r="CO25" s="758"/>
      <c r="CP25" s="758"/>
      <c r="CQ25" s="759"/>
      <c r="CR25" s="757"/>
      <c r="CS25" s="758"/>
      <c r="CT25" s="758"/>
      <c r="CU25" s="758"/>
      <c r="CV25" s="759"/>
      <c r="CW25" s="757"/>
      <c r="CX25" s="758"/>
      <c r="CY25" s="758"/>
      <c r="CZ25" s="758"/>
      <c r="DA25" s="759"/>
      <c r="DB25" s="757"/>
      <c r="DC25" s="758"/>
      <c r="DD25" s="758"/>
      <c r="DE25" s="758"/>
      <c r="DF25" s="759"/>
      <c r="DG25" s="757"/>
      <c r="DH25" s="758"/>
      <c r="DI25" s="758"/>
      <c r="DJ25" s="758"/>
      <c r="DK25" s="759"/>
      <c r="DL25" s="757"/>
      <c r="DM25" s="758"/>
      <c r="DN25" s="758"/>
      <c r="DO25" s="758"/>
      <c r="DP25" s="759"/>
      <c r="DQ25" s="757"/>
      <c r="DR25" s="758"/>
      <c r="DS25" s="758"/>
      <c r="DT25" s="758"/>
      <c r="DU25" s="759"/>
      <c r="DV25" s="766"/>
      <c r="DW25" s="767"/>
      <c r="DX25" s="767"/>
      <c r="DY25" s="767"/>
      <c r="DZ25" s="819"/>
      <c r="EA25" s="230"/>
    </row>
    <row r="26" spans="1:131" ht="26.25" customHeight="1" x14ac:dyDescent="0.15">
      <c r="A26" s="775" t="s">
        <v>357</v>
      </c>
      <c r="B26" s="776"/>
      <c r="C26" s="776"/>
      <c r="D26" s="776"/>
      <c r="E26" s="776"/>
      <c r="F26" s="776"/>
      <c r="G26" s="776"/>
      <c r="H26" s="776"/>
      <c r="I26" s="776"/>
      <c r="J26" s="776"/>
      <c r="K26" s="776"/>
      <c r="L26" s="776"/>
      <c r="M26" s="776"/>
      <c r="N26" s="776"/>
      <c r="O26" s="776"/>
      <c r="P26" s="777"/>
      <c r="Q26" s="781" t="s">
        <v>380</v>
      </c>
      <c r="R26" s="782"/>
      <c r="S26" s="782"/>
      <c r="T26" s="782"/>
      <c r="U26" s="783"/>
      <c r="V26" s="781" t="s">
        <v>381</v>
      </c>
      <c r="W26" s="782"/>
      <c r="X26" s="782"/>
      <c r="Y26" s="782"/>
      <c r="Z26" s="783"/>
      <c r="AA26" s="781" t="s">
        <v>382</v>
      </c>
      <c r="AB26" s="782"/>
      <c r="AC26" s="782"/>
      <c r="AD26" s="782"/>
      <c r="AE26" s="782"/>
      <c r="AF26" s="856" t="s">
        <v>383</v>
      </c>
      <c r="AG26" s="857"/>
      <c r="AH26" s="857"/>
      <c r="AI26" s="857"/>
      <c r="AJ26" s="858"/>
      <c r="AK26" s="782" t="s">
        <v>384</v>
      </c>
      <c r="AL26" s="782"/>
      <c r="AM26" s="782"/>
      <c r="AN26" s="782"/>
      <c r="AO26" s="783"/>
      <c r="AP26" s="781" t="s">
        <v>385</v>
      </c>
      <c r="AQ26" s="782"/>
      <c r="AR26" s="782"/>
      <c r="AS26" s="782"/>
      <c r="AT26" s="783"/>
      <c r="AU26" s="781" t="s">
        <v>386</v>
      </c>
      <c r="AV26" s="782"/>
      <c r="AW26" s="782"/>
      <c r="AX26" s="782"/>
      <c r="AY26" s="783"/>
      <c r="AZ26" s="781" t="s">
        <v>387</v>
      </c>
      <c r="BA26" s="782"/>
      <c r="BB26" s="782"/>
      <c r="BC26" s="782"/>
      <c r="BD26" s="783"/>
      <c r="BE26" s="781" t="s">
        <v>364</v>
      </c>
      <c r="BF26" s="782"/>
      <c r="BG26" s="782"/>
      <c r="BH26" s="782"/>
      <c r="BI26" s="788"/>
      <c r="BJ26" s="232"/>
      <c r="BK26" s="232"/>
      <c r="BL26" s="232"/>
      <c r="BM26" s="232"/>
      <c r="BN26" s="232"/>
      <c r="BO26" s="241"/>
      <c r="BP26" s="241"/>
      <c r="BQ26" s="238">
        <v>20</v>
      </c>
      <c r="BR26" s="239"/>
      <c r="BS26" s="766"/>
      <c r="BT26" s="767"/>
      <c r="BU26" s="767"/>
      <c r="BV26" s="767"/>
      <c r="BW26" s="767"/>
      <c r="BX26" s="767"/>
      <c r="BY26" s="767"/>
      <c r="BZ26" s="767"/>
      <c r="CA26" s="767"/>
      <c r="CB26" s="767"/>
      <c r="CC26" s="767"/>
      <c r="CD26" s="767"/>
      <c r="CE26" s="767"/>
      <c r="CF26" s="767"/>
      <c r="CG26" s="768"/>
      <c r="CH26" s="757"/>
      <c r="CI26" s="758"/>
      <c r="CJ26" s="758"/>
      <c r="CK26" s="758"/>
      <c r="CL26" s="759"/>
      <c r="CM26" s="757"/>
      <c r="CN26" s="758"/>
      <c r="CO26" s="758"/>
      <c r="CP26" s="758"/>
      <c r="CQ26" s="759"/>
      <c r="CR26" s="757"/>
      <c r="CS26" s="758"/>
      <c r="CT26" s="758"/>
      <c r="CU26" s="758"/>
      <c r="CV26" s="759"/>
      <c r="CW26" s="757"/>
      <c r="CX26" s="758"/>
      <c r="CY26" s="758"/>
      <c r="CZ26" s="758"/>
      <c r="DA26" s="759"/>
      <c r="DB26" s="757"/>
      <c r="DC26" s="758"/>
      <c r="DD26" s="758"/>
      <c r="DE26" s="758"/>
      <c r="DF26" s="759"/>
      <c r="DG26" s="757"/>
      <c r="DH26" s="758"/>
      <c r="DI26" s="758"/>
      <c r="DJ26" s="758"/>
      <c r="DK26" s="759"/>
      <c r="DL26" s="757"/>
      <c r="DM26" s="758"/>
      <c r="DN26" s="758"/>
      <c r="DO26" s="758"/>
      <c r="DP26" s="759"/>
      <c r="DQ26" s="757"/>
      <c r="DR26" s="758"/>
      <c r="DS26" s="758"/>
      <c r="DT26" s="758"/>
      <c r="DU26" s="759"/>
      <c r="DV26" s="766"/>
      <c r="DW26" s="767"/>
      <c r="DX26" s="767"/>
      <c r="DY26" s="767"/>
      <c r="DZ26" s="819"/>
      <c r="EA26" s="230"/>
    </row>
    <row r="27" spans="1:131" ht="26.25" customHeight="1" thickBot="1" x14ac:dyDescent="0.2">
      <c r="A27" s="778"/>
      <c r="B27" s="779"/>
      <c r="C27" s="779"/>
      <c r="D27" s="779"/>
      <c r="E27" s="779"/>
      <c r="F27" s="779"/>
      <c r="G27" s="779"/>
      <c r="H27" s="779"/>
      <c r="I27" s="779"/>
      <c r="J27" s="779"/>
      <c r="K27" s="779"/>
      <c r="L27" s="779"/>
      <c r="M27" s="779"/>
      <c r="N27" s="779"/>
      <c r="O27" s="779"/>
      <c r="P27" s="780"/>
      <c r="Q27" s="784"/>
      <c r="R27" s="785"/>
      <c r="S27" s="785"/>
      <c r="T27" s="785"/>
      <c r="U27" s="786"/>
      <c r="V27" s="784"/>
      <c r="W27" s="785"/>
      <c r="X27" s="785"/>
      <c r="Y27" s="785"/>
      <c r="Z27" s="786"/>
      <c r="AA27" s="784"/>
      <c r="AB27" s="785"/>
      <c r="AC27" s="785"/>
      <c r="AD27" s="785"/>
      <c r="AE27" s="785"/>
      <c r="AF27" s="859"/>
      <c r="AG27" s="860"/>
      <c r="AH27" s="860"/>
      <c r="AI27" s="860"/>
      <c r="AJ27" s="861"/>
      <c r="AK27" s="785"/>
      <c r="AL27" s="785"/>
      <c r="AM27" s="785"/>
      <c r="AN27" s="785"/>
      <c r="AO27" s="786"/>
      <c r="AP27" s="784"/>
      <c r="AQ27" s="785"/>
      <c r="AR27" s="785"/>
      <c r="AS27" s="785"/>
      <c r="AT27" s="786"/>
      <c r="AU27" s="784"/>
      <c r="AV27" s="785"/>
      <c r="AW27" s="785"/>
      <c r="AX27" s="785"/>
      <c r="AY27" s="786"/>
      <c r="AZ27" s="784"/>
      <c r="BA27" s="785"/>
      <c r="BB27" s="785"/>
      <c r="BC27" s="785"/>
      <c r="BD27" s="786"/>
      <c r="BE27" s="784"/>
      <c r="BF27" s="785"/>
      <c r="BG27" s="785"/>
      <c r="BH27" s="785"/>
      <c r="BI27" s="790"/>
      <c r="BJ27" s="232"/>
      <c r="BK27" s="232"/>
      <c r="BL27" s="232"/>
      <c r="BM27" s="232"/>
      <c r="BN27" s="232"/>
      <c r="BO27" s="241"/>
      <c r="BP27" s="241"/>
      <c r="BQ27" s="238">
        <v>21</v>
      </c>
      <c r="BR27" s="239"/>
      <c r="BS27" s="766"/>
      <c r="BT27" s="767"/>
      <c r="BU27" s="767"/>
      <c r="BV27" s="767"/>
      <c r="BW27" s="767"/>
      <c r="BX27" s="767"/>
      <c r="BY27" s="767"/>
      <c r="BZ27" s="767"/>
      <c r="CA27" s="767"/>
      <c r="CB27" s="767"/>
      <c r="CC27" s="767"/>
      <c r="CD27" s="767"/>
      <c r="CE27" s="767"/>
      <c r="CF27" s="767"/>
      <c r="CG27" s="768"/>
      <c r="CH27" s="757"/>
      <c r="CI27" s="758"/>
      <c r="CJ27" s="758"/>
      <c r="CK27" s="758"/>
      <c r="CL27" s="759"/>
      <c r="CM27" s="757"/>
      <c r="CN27" s="758"/>
      <c r="CO27" s="758"/>
      <c r="CP27" s="758"/>
      <c r="CQ27" s="759"/>
      <c r="CR27" s="757"/>
      <c r="CS27" s="758"/>
      <c r="CT27" s="758"/>
      <c r="CU27" s="758"/>
      <c r="CV27" s="759"/>
      <c r="CW27" s="757"/>
      <c r="CX27" s="758"/>
      <c r="CY27" s="758"/>
      <c r="CZ27" s="758"/>
      <c r="DA27" s="759"/>
      <c r="DB27" s="757"/>
      <c r="DC27" s="758"/>
      <c r="DD27" s="758"/>
      <c r="DE27" s="758"/>
      <c r="DF27" s="759"/>
      <c r="DG27" s="757"/>
      <c r="DH27" s="758"/>
      <c r="DI27" s="758"/>
      <c r="DJ27" s="758"/>
      <c r="DK27" s="759"/>
      <c r="DL27" s="757"/>
      <c r="DM27" s="758"/>
      <c r="DN27" s="758"/>
      <c r="DO27" s="758"/>
      <c r="DP27" s="759"/>
      <c r="DQ27" s="757"/>
      <c r="DR27" s="758"/>
      <c r="DS27" s="758"/>
      <c r="DT27" s="758"/>
      <c r="DU27" s="759"/>
      <c r="DV27" s="766"/>
      <c r="DW27" s="767"/>
      <c r="DX27" s="767"/>
      <c r="DY27" s="767"/>
      <c r="DZ27" s="819"/>
      <c r="EA27" s="230"/>
    </row>
    <row r="28" spans="1:131" ht="26.25" customHeight="1" thickTop="1" x14ac:dyDescent="0.15">
      <c r="A28" s="242">
        <v>1</v>
      </c>
      <c r="B28" s="800" t="s">
        <v>388</v>
      </c>
      <c r="C28" s="801"/>
      <c r="D28" s="801"/>
      <c r="E28" s="801"/>
      <c r="F28" s="801"/>
      <c r="G28" s="801"/>
      <c r="H28" s="801"/>
      <c r="I28" s="801"/>
      <c r="J28" s="801"/>
      <c r="K28" s="801"/>
      <c r="L28" s="801"/>
      <c r="M28" s="801"/>
      <c r="N28" s="801"/>
      <c r="O28" s="801"/>
      <c r="P28" s="802"/>
      <c r="Q28" s="864">
        <v>3306</v>
      </c>
      <c r="R28" s="865"/>
      <c r="S28" s="865"/>
      <c r="T28" s="865"/>
      <c r="U28" s="865"/>
      <c r="V28" s="865">
        <v>3282</v>
      </c>
      <c r="W28" s="865"/>
      <c r="X28" s="865"/>
      <c r="Y28" s="865"/>
      <c r="Z28" s="865"/>
      <c r="AA28" s="865">
        <v>25</v>
      </c>
      <c r="AB28" s="865"/>
      <c r="AC28" s="865"/>
      <c r="AD28" s="865"/>
      <c r="AE28" s="866"/>
      <c r="AF28" s="867">
        <v>25</v>
      </c>
      <c r="AG28" s="865"/>
      <c r="AH28" s="865"/>
      <c r="AI28" s="865"/>
      <c r="AJ28" s="868"/>
      <c r="AK28" s="869">
        <v>226</v>
      </c>
      <c r="AL28" s="870"/>
      <c r="AM28" s="870"/>
      <c r="AN28" s="870"/>
      <c r="AO28" s="870"/>
      <c r="AP28" s="870" t="s">
        <v>552</v>
      </c>
      <c r="AQ28" s="870"/>
      <c r="AR28" s="870"/>
      <c r="AS28" s="870"/>
      <c r="AT28" s="870"/>
      <c r="AU28" s="870" t="s">
        <v>552</v>
      </c>
      <c r="AV28" s="870"/>
      <c r="AW28" s="870"/>
      <c r="AX28" s="870"/>
      <c r="AY28" s="870"/>
      <c r="AZ28" s="871" t="s">
        <v>552</v>
      </c>
      <c r="BA28" s="871"/>
      <c r="BB28" s="871"/>
      <c r="BC28" s="871"/>
      <c r="BD28" s="871"/>
      <c r="BE28" s="862"/>
      <c r="BF28" s="862"/>
      <c r="BG28" s="862"/>
      <c r="BH28" s="862"/>
      <c r="BI28" s="863"/>
      <c r="BJ28" s="232"/>
      <c r="BK28" s="232"/>
      <c r="BL28" s="232"/>
      <c r="BM28" s="232"/>
      <c r="BN28" s="232"/>
      <c r="BO28" s="241"/>
      <c r="BP28" s="241"/>
      <c r="BQ28" s="238">
        <v>22</v>
      </c>
      <c r="BR28" s="239"/>
      <c r="BS28" s="766"/>
      <c r="BT28" s="767"/>
      <c r="BU28" s="767"/>
      <c r="BV28" s="767"/>
      <c r="BW28" s="767"/>
      <c r="BX28" s="767"/>
      <c r="BY28" s="767"/>
      <c r="BZ28" s="767"/>
      <c r="CA28" s="767"/>
      <c r="CB28" s="767"/>
      <c r="CC28" s="767"/>
      <c r="CD28" s="767"/>
      <c r="CE28" s="767"/>
      <c r="CF28" s="767"/>
      <c r="CG28" s="768"/>
      <c r="CH28" s="757"/>
      <c r="CI28" s="758"/>
      <c r="CJ28" s="758"/>
      <c r="CK28" s="758"/>
      <c r="CL28" s="759"/>
      <c r="CM28" s="757"/>
      <c r="CN28" s="758"/>
      <c r="CO28" s="758"/>
      <c r="CP28" s="758"/>
      <c r="CQ28" s="759"/>
      <c r="CR28" s="757"/>
      <c r="CS28" s="758"/>
      <c r="CT28" s="758"/>
      <c r="CU28" s="758"/>
      <c r="CV28" s="759"/>
      <c r="CW28" s="757"/>
      <c r="CX28" s="758"/>
      <c r="CY28" s="758"/>
      <c r="CZ28" s="758"/>
      <c r="DA28" s="759"/>
      <c r="DB28" s="757"/>
      <c r="DC28" s="758"/>
      <c r="DD28" s="758"/>
      <c r="DE28" s="758"/>
      <c r="DF28" s="759"/>
      <c r="DG28" s="757"/>
      <c r="DH28" s="758"/>
      <c r="DI28" s="758"/>
      <c r="DJ28" s="758"/>
      <c r="DK28" s="759"/>
      <c r="DL28" s="757"/>
      <c r="DM28" s="758"/>
      <c r="DN28" s="758"/>
      <c r="DO28" s="758"/>
      <c r="DP28" s="759"/>
      <c r="DQ28" s="757"/>
      <c r="DR28" s="758"/>
      <c r="DS28" s="758"/>
      <c r="DT28" s="758"/>
      <c r="DU28" s="759"/>
      <c r="DV28" s="766"/>
      <c r="DW28" s="767"/>
      <c r="DX28" s="767"/>
      <c r="DY28" s="767"/>
      <c r="DZ28" s="819"/>
      <c r="EA28" s="230"/>
    </row>
    <row r="29" spans="1:131" ht="26.25" customHeight="1" x14ac:dyDescent="0.15">
      <c r="A29" s="242">
        <v>2</v>
      </c>
      <c r="B29" s="820" t="s">
        <v>389</v>
      </c>
      <c r="C29" s="821"/>
      <c r="D29" s="821"/>
      <c r="E29" s="821"/>
      <c r="F29" s="821"/>
      <c r="G29" s="821"/>
      <c r="H29" s="821"/>
      <c r="I29" s="821"/>
      <c r="J29" s="821"/>
      <c r="K29" s="821"/>
      <c r="L29" s="821"/>
      <c r="M29" s="821"/>
      <c r="N29" s="821"/>
      <c r="O29" s="821"/>
      <c r="P29" s="822"/>
      <c r="Q29" s="823">
        <v>181</v>
      </c>
      <c r="R29" s="824"/>
      <c r="S29" s="824"/>
      <c r="T29" s="824"/>
      <c r="U29" s="824"/>
      <c r="V29" s="824">
        <v>180</v>
      </c>
      <c r="W29" s="824"/>
      <c r="X29" s="824"/>
      <c r="Y29" s="824"/>
      <c r="Z29" s="824"/>
      <c r="AA29" s="824">
        <v>1</v>
      </c>
      <c r="AB29" s="824"/>
      <c r="AC29" s="824"/>
      <c r="AD29" s="824"/>
      <c r="AE29" s="825"/>
      <c r="AF29" s="826">
        <v>1</v>
      </c>
      <c r="AG29" s="827"/>
      <c r="AH29" s="827"/>
      <c r="AI29" s="827"/>
      <c r="AJ29" s="828"/>
      <c r="AK29" s="876">
        <v>161</v>
      </c>
      <c r="AL29" s="872"/>
      <c r="AM29" s="872"/>
      <c r="AN29" s="872"/>
      <c r="AO29" s="872"/>
      <c r="AP29" s="872" t="s">
        <v>552</v>
      </c>
      <c r="AQ29" s="872"/>
      <c r="AR29" s="872"/>
      <c r="AS29" s="872"/>
      <c r="AT29" s="872"/>
      <c r="AU29" s="872" t="s">
        <v>552</v>
      </c>
      <c r="AV29" s="872"/>
      <c r="AW29" s="872"/>
      <c r="AX29" s="872"/>
      <c r="AY29" s="872"/>
      <c r="AZ29" s="873" t="s">
        <v>552</v>
      </c>
      <c r="BA29" s="873"/>
      <c r="BB29" s="873"/>
      <c r="BC29" s="873"/>
      <c r="BD29" s="873"/>
      <c r="BE29" s="874"/>
      <c r="BF29" s="874"/>
      <c r="BG29" s="874"/>
      <c r="BH29" s="874"/>
      <c r="BI29" s="875"/>
      <c r="BJ29" s="232"/>
      <c r="BK29" s="232"/>
      <c r="BL29" s="232"/>
      <c r="BM29" s="232"/>
      <c r="BN29" s="232"/>
      <c r="BO29" s="241"/>
      <c r="BP29" s="241"/>
      <c r="BQ29" s="238">
        <v>23</v>
      </c>
      <c r="BR29" s="239"/>
      <c r="BS29" s="766"/>
      <c r="BT29" s="767"/>
      <c r="BU29" s="767"/>
      <c r="BV29" s="767"/>
      <c r="BW29" s="767"/>
      <c r="BX29" s="767"/>
      <c r="BY29" s="767"/>
      <c r="BZ29" s="767"/>
      <c r="CA29" s="767"/>
      <c r="CB29" s="767"/>
      <c r="CC29" s="767"/>
      <c r="CD29" s="767"/>
      <c r="CE29" s="767"/>
      <c r="CF29" s="767"/>
      <c r="CG29" s="768"/>
      <c r="CH29" s="757"/>
      <c r="CI29" s="758"/>
      <c r="CJ29" s="758"/>
      <c r="CK29" s="758"/>
      <c r="CL29" s="759"/>
      <c r="CM29" s="757"/>
      <c r="CN29" s="758"/>
      <c r="CO29" s="758"/>
      <c r="CP29" s="758"/>
      <c r="CQ29" s="759"/>
      <c r="CR29" s="757"/>
      <c r="CS29" s="758"/>
      <c r="CT29" s="758"/>
      <c r="CU29" s="758"/>
      <c r="CV29" s="759"/>
      <c r="CW29" s="757"/>
      <c r="CX29" s="758"/>
      <c r="CY29" s="758"/>
      <c r="CZ29" s="758"/>
      <c r="DA29" s="759"/>
      <c r="DB29" s="757"/>
      <c r="DC29" s="758"/>
      <c r="DD29" s="758"/>
      <c r="DE29" s="758"/>
      <c r="DF29" s="759"/>
      <c r="DG29" s="757"/>
      <c r="DH29" s="758"/>
      <c r="DI29" s="758"/>
      <c r="DJ29" s="758"/>
      <c r="DK29" s="759"/>
      <c r="DL29" s="757"/>
      <c r="DM29" s="758"/>
      <c r="DN29" s="758"/>
      <c r="DO29" s="758"/>
      <c r="DP29" s="759"/>
      <c r="DQ29" s="757"/>
      <c r="DR29" s="758"/>
      <c r="DS29" s="758"/>
      <c r="DT29" s="758"/>
      <c r="DU29" s="759"/>
      <c r="DV29" s="766"/>
      <c r="DW29" s="767"/>
      <c r="DX29" s="767"/>
      <c r="DY29" s="767"/>
      <c r="DZ29" s="819"/>
      <c r="EA29" s="230"/>
    </row>
    <row r="30" spans="1:131" ht="26.25" customHeight="1" x14ac:dyDescent="0.15">
      <c r="A30" s="242">
        <v>3</v>
      </c>
      <c r="B30" s="820" t="s">
        <v>390</v>
      </c>
      <c r="C30" s="821"/>
      <c r="D30" s="821"/>
      <c r="E30" s="821"/>
      <c r="F30" s="821"/>
      <c r="G30" s="821"/>
      <c r="H30" s="821"/>
      <c r="I30" s="821"/>
      <c r="J30" s="821"/>
      <c r="K30" s="821"/>
      <c r="L30" s="821"/>
      <c r="M30" s="821"/>
      <c r="N30" s="821"/>
      <c r="O30" s="821"/>
      <c r="P30" s="822"/>
      <c r="Q30" s="823">
        <v>5073</v>
      </c>
      <c r="R30" s="824"/>
      <c r="S30" s="824"/>
      <c r="T30" s="824"/>
      <c r="U30" s="824"/>
      <c r="V30" s="824">
        <v>4853</v>
      </c>
      <c r="W30" s="824"/>
      <c r="X30" s="824"/>
      <c r="Y30" s="824"/>
      <c r="Z30" s="824"/>
      <c r="AA30" s="824">
        <v>220</v>
      </c>
      <c r="AB30" s="824"/>
      <c r="AC30" s="824"/>
      <c r="AD30" s="824"/>
      <c r="AE30" s="825"/>
      <c r="AF30" s="826">
        <v>220</v>
      </c>
      <c r="AG30" s="827"/>
      <c r="AH30" s="827"/>
      <c r="AI30" s="827"/>
      <c r="AJ30" s="828"/>
      <c r="AK30" s="876">
        <v>709</v>
      </c>
      <c r="AL30" s="872"/>
      <c r="AM30" s="872"/>
      <c r="AN30" s="872"/>
      <c r="AO30" s="872"/>
      <c r="AP30" s="872" t="s">
        <v>552</v>
      </c>
      <c r="AQ30" s="872"/>
      <c r="AR30" s="872"/>
      <c r="AS30" s="872"/>
      <c r="AT30" s="872"/>
      <c r="AU30" s="872" t="s">
        <v>552</v>
      </c>
      <c r="AV30" s="872"/>
      <c r="AW30" s="872"/>
      <c r="AX30" s="872"/>
      <c r="AY30" s="872"/>
      <c r="AZ30" s="873" t="s">
        <v>552</v>
      </c>
      <c r="BA30" s="873"/>
      <c r="BB30" s="873"/>
      <c r="BC30" s="873"/>
      <c r="BD30" s="873"/>
      <c r="BE30" s="874"/>
      <c r="BF30" s="874"/>
      <c r="BG30" s="874"/>
      <c r="BH30" s="874"/>
      <c r="BI30" s="875"/>
      <c r="BJ30" s="232"/>
      <c r="BK30" s="232"/>
      <c r="BL30" s="232"/>
      <c r="BM30" s="232"/>
      <c r="BN30" s="232"/>
      <c r="BO30" s="241"/>
      <c r="BP30" s="241"/>
      <c r="BQ30" s="238">
        <v>24</v>
      </c>
      <c r="BR30" s="239"/>
      <c r="BS30" s="766"/>
      <c r="BT30" s="767"/>
      <c r="BU30" s="767"/>
      <c r="BV30" s="767"/>
      <c r="BW30" s="767"/>
      <c r="BX30" s="767"/>
      <c r="BY30" s="767"/>
      <c r="BZ30" s="767"/>
      <c r="CA30" s="767"/>
      <c r="CB30" s="767"/>
      <c r="CC30" s="767"/>
      <c r="CD30" s="767"/>
      <c r="CE30" s="767"/>
      <c r="CF30" s="767"/>
      <c r="CG30" s="768"/>
      <c r="CH30" s="757"/>
      <c r="CI30" s="758"/>
      <c r="CJ30" s="758"/>
      <c r="CK30" s="758"/>
      <c r="CL30" s="759"/>
      <c r="CM30" s="757"/>
      <c r="CN30" s="758"/>
      <c r="CO30" s="758"/>
      <c r="CP30" s="758"/>
      <c r="CQ30" s="759"/>
      <c r="CR30" s="757"/>
      <c r="CS30" s="758"/>
      <c r="CT30" s="758"/>
      <c r="CU30" s="758"/>
      <c r="CV30" s="759"/>
      <c r="CW30" s="757"/>
      <c r="CX30" s="758"/>
      <c r="CY30" s="758"/>
      <c r="CZ30" s="758"/>
      <c r="DA30" s="759"/>
      <c r="DB30" s="757"/>
      <c r="DC30" s="758"/>
      <c r="DD30" s="758"/>
      <c r="DE30" s="758"/>
      <c r="DF30" s="759"/>
      <c r="DG30" s="757"/>
      <c r="DH30" s="758"/>
      <c r="DI30" s="758"/>
      <c r="DJ30" s="758"/>
      <c r="DK30" s="759"/>
      <c r="DL30" s="757"/>
      <c r="DM30" s="758"/>
      <c r="DN30" s="758"/>
      <c r="DO30" s="758"/>
      <c r="DP30" s="759"/>
      <c r="DQ30" s="757"/>
      <c r="DR30" s="758"/>
      <c r="DS30" s="758"/>
      <c r="DT30" s="758"/>
      <c r="DU30" s="759"/>
      <c r="DV30" s="766"/>
      <c r="DW30" s="767"/>
      <c r="DX30" s="767"/>
      <c r="DY30" s="767"/>
      <c r="DZ30" s="819"/>
      <c r="EA30" s="230"/>
    </row>
    <row r="31" spans="1:131" ht="26.25" customHeight="1" x14ac:dyDescent="0.15">
      <c r="A31" s="242">
        <v>4</v>
      </c>
      <c r="B31" s="820" t="s">
        <v>391</v>
      </c>
      <c r="C31" s="821"/>
      <c r="D31" s="821"/>
      <c r="E31" s="821"/>
      <c r="F31" s="821"/>
      <c r="G31" s="821"/>
      <c r="H31" s="821"/>
      <c r="I31" s="821"/>
      <c r="J31" s="821"/>
      <c r="K31" s="821"/>
      <c r="L31" s="821"/>
      <c r="M31" s="821"/>
      <c r="N31" s="821"/>
      <c r="O31" s="821"/>
      <c r="P31" s="822"/>
      <c r="Q31" s="823">
        <v>901</v>
      </c>
      <c r="R31" s="824"/>
      <c r="S31" s="824"/>
      <c r="T31" s="824"/>
      <c r="U31" s="824"/>
      <c r="V31" s="824">
        <v>899</v>
      </c>
      <c r="W31" s="824"/>
      <c r="X31" s="824"/>
      <c r="Y31" s="824"/>
      <c r="Z31" s="824"/>
      <c r="AA31" s="824">
        <v>2</v>
      </c>
      <c r="AB31" s="824"/>
      <c r="AC31" s="824"/>
      <c r="AD31" s="824"/>
      <c r="AE31" s="825"/>
      <c r="AF31" s="826">
        <v>2</v>
      </c>
      <c r="AG31" s="827"/>
      <c r="AH31" s="827"/>
      <c r="AI31" s="827"/>
      <c r="AJ31" s="828"/>
      <c r="AK31" s="876">
        <v>550</v>
      </c>
      <c r="AL31" s="872"/>
      <c r="AM31" s="872"/>
      <c r="AN31" s="872"/>
      <c r="AO31" s="872"/>
      <c r="AP31" s="872" t="s">
        <v>552</v>
      </c>
      <c r="AQ31" s="872"/>
      <c r="AR31" s="872"/>
      <c r="AS31" s="872"/>
      <c r="AT31" s="872"/>
      <c r="AU31" s="872" t="s">
        <v>552</v>
      </c>
      <c r="AV31" s="872"/>
      <c r="AW31" s="872"/>
      <c r="AX31" s="872"/>
      <c r="AY31" s="872"/>
      <c r="AZ31" s="873" t="s">
        <v>552</v>
      </c>
      <c r="BA31" s="873"/>
      <c r="BB31" s="873"/>
      <c r="BC31" s="873"/>
      <c r="BD31" s="873"/>
      <c r="BE31" s="874"/>
      <c r="BF31" s="874"/>
      <c r="BG31" s="874"/>
      <c r="BH31" s="874"/>
      <c r="BI31" s="875"/>
      <c r="BJ31" s="232"/>
      <c r="BK31" s="232"/>
      <c r="BL31" s="232"/>
      <c r="BM31" s="232"/>
      <c r="BN31" s="232"/>
      <c r="BO31" s="241"/>
      <c r="BP31" s="241"/>
      <c r="BQ31" s="238">
        <v>25</v>
      </c>
      <c r="BR31" s="239"/>
      <c r="BS31" s="766"/>
      <c r="BT31" s="767"/>
      <c r="BU31" s="767"/>
      <c r="BV31" s="767"/>
      <c r="BW31" s="767"/>
      <c r="BX31" s="767"/>
      <c r="BY31" s="767"/>
      <c r="BZ31" s="767"/>
      <c r="CA31" s="767"/>
      <c r="CB31" s="767"/>
      <c r="CC31" s="767"/>
      <c r="CD31" s="767"/>
      <c r="CE31" s="767"/>
      <c r="CF31" s="767"/>
      <c r="CG31" s="768"/>
      <c r="CH31" s="757"/>
      <c r="CI31" s="758"/>
      <c r="CJ31" s="758"/>
      <c r="CK31" s="758"/>
      <c r="CL31" s="759"/>
      <c r="CM31" s="757"/>
      <c r="CN31" s="758"/>
      <c r="CO31" s="758"/>
      <c r="CP31" s="758"/>
      <c r="CQ31" s="759"/>
      <c r="CR31" s="757"/>
      <c r="CS31" s="758"/>
      <c r="CT31" s="758"/>
      <c r="CU31" s="758"/>
      <c r="CV31" s="759"/>
      <c r="CW31" s="757"/>
      <c r="CX31" s="758"/>
      <c r="CY31" s="758"/>
      <c r="CZ31" s="758"/>
      <c r="DA31" s="759"/>
      <c r="DB31" s="757"/>
      <c r="DC31" s="758"/>
      <c r="DD31" s="758"/>
      <c r="DE31" s="758"/>
      <c r="DF31" s="759"/>
      <c r="DG31" s="757"/>
      <c r="DH31" s="758"/>
      <c r="DI31" s="758"/>
      <c r="DJ31" s="758"/>
      <c r="DK31" s="759"/>
      <c r="DL31" s="757"/>
      <c r="DM31" s="758"/>
      <c r="DN31" s="758"/>
      <c r="DO31" s="758"/>
      <c r="DP31" s="759"/>
      <c r="DQ31" s="757"/>
      <c r="DR31" s="758"/>
      <c r="DS31" s="758"/>
      <c r="DT31" s="758"/>
      <c r="DU31" s="759"/>
      <c r="DV31" s="766"/>
      <c r="DW31" s="767"/>
      <c r="DX31" s="767"/>
      <c r="DY31" s="767"/>
      <c r="DZ31" s="819"/>
      <c r="EA31" s="230"/>
    </row>
    <row r="32" spans="1:131" ht="26.25" customHeight="1" x14ac:dyDescent="0.15">
      <c r="A32" s="242">
        <v>5</v>
      </c>
      <c r="B32" s="820" t="s">
        <v>392</v>
      </c>
      <c r="C32" s="821"/>
      <c r="D32" s="821"/>
      <c r="E32" s="821"/>
      <c r="F32" s="821"/>
      <c r="G32" s="821"/>
      <c r="H32" s="821"/>
      <c r="I32" s="821"/>
      <c r="J32" s="821"/>
      <c r="K32" s="821"/>
      <c r="L32" s="821"/>
      <c r="M32" s="821"/>
      <c r="N32" s="821"/>
      <c r="O32" s="821"/>
      <c r="P32" s="822"/>
      <c r="Q32" s="823">
        <v>948</v>
      </c>
      <c r="R32" s="824"/>
      <c r="S32" s="824"/>
      <c r="T32" s="824"/>
      <c r="U32" s="824"/>
      <c r="V32" s="824">
        <v>890</v>
      </c>
      <c r="W32" s="824"/>
      <c r="X32" s="824"/>
      <c r="Y32" s="824"/>
      <c r="Z32" s="824"/>
      <c r="AA32" s="824">
        <v>58</v>
      </c>
      <c r="AB32" s="824"/>
      <c r="AC32" s="824"/>
      <c r="AD32" s="824"/>
      <c r="AE32" s="825"/>
      <c r="AF32" s="826">
        <v>522</v>
      </c>
      <c r="AG32" s="827"/>
      <c r="AH32" s="827"/>
      <c r="AI32" s="827"/>
      <c r="AJ32" s="828"/>
      <c r="AK32" s="876">
        <v>536</v>
      </c>
      <c r="AL32" s="872"/>
      <c r="AM32" s="872"/>
      <c r="AN32" s="872"/>
      <c r="AO32" s="872"/>
      <c r="AP32" s="872">
        <v>3570</v>
      </c>
      <c r="AQ32" s="872"/>
      <c r="AR32" s="872"/>
      <c r="AS32" s="872"/>
      <c r="AT32" s="872"/>
      <c r="AU32" s="872">
        <v>3059</v>
      </c>
      <c r="AV32" s="872"/>
      <c r="AW32" s="872"/>
      <c r="AX32" s="872"/>
      <c r="AY32" s="872"/>
      <c r="AZ32" s="873" t="s">
        <v>552</v>
      </c>
      <c r="BA32" s="873"/>
      <c r="BB32" s="873"/>
      <c r="BC32" s="873"/>
      <c r="BD32" s="873"/>
      <c r="BE32" s="874" t="s">
        <v>393</v>
      </c>
      <c r="BF32" s="874"/>
      <c r="BG32" s="874"/>
      <c r="BH32" s="874"/>
      <c r="BI32" s="875"/>
      <c r="BJ32" s="232"/>
      <c r="BK32" s="232"/>
      <c r="BL32" s="232"/>
      <c r="BM32" s="232"/>
      <c r="BN32" s="232"/>
      <c r="BO32" s="241"/>
      <c r="BP32" s="241"/>
      <c r="BQ32" s="238">
        <v>26</v>
      </c>
      <c r="BR32" s="239"/>
      <c r="BS32" s="766"/>
      <c r="BT32" s="767"/>
      <c r="BU32" s="767"/>
      <c r="BV32" s="767"/>
      <c r="BW32" s="767"/>
      <c r="BX32" s="767"/>
      <c r="BY32" s="767"/>
      <c r="BZ32" s="767"/>
      <c r="CA32" s="767"/>
      <c r="CB32" s="767"/>
      <c r="CC32" s="767"/>
      <c r="CD32" s="767"/>
      <c r="CE32" s="767"/>
      <c r="CF32" s="767"/>
      <c r="CG32" s="768"/>
      <c r="CH32" s="757"/>
      <c r="CI32" s="758"/>
      <c r="CJ32" s="758"/>
      <c r="CK32" s="758"/>
      <c r="CL32" s="759"/>
      <c r="CM32" s="757"/>
      <c r="CN32" s="758"/>
      <c r="CO32" s="758"/>
      <c r="CP32" s="758"/>
      <c r="CQ32" s="759"/>
      <c r="CR32" s="757"/>
      <c r="CS32" s="758"/>
      <c r="CT32" s="758"/>
      <c r="CU32" s="758"/>
      <c r="CV32" s="759"/>
      <c r="CW32" s="757"/>
      <c r="CX32" s="758"/>
      <c r="CY32" s="758"/>
      <c r="CZ32" s="758"/>
      <c r="DA32" s="759"/>
      <c r="DB32" s="757"/>
      <c r="DC32" s="758"/>
      <c r="DD32" s="758"/>
      <c r="DE32" s="758"/>
      <c r="DF32" s="759"/>
      <c r="DG32" s="757"/>
      <c r="DH32" s="758"/>
      <c r="DI32" s="758"/>
      <c r="DJ32" s="758"/>
      <c r="DK32" s="759"/>
      <c r="DL32" s="757"/>
      <c r="DM32" s="758"/>
      <c r="DN32" s="758"/>
      <c r="DO32" s="758"/>
      <c r="DP32" s="759"/>
      <c r="DQ32" s="757"/>
      <c r="DR32" s="758"/>
      <c r="DS32" s="758"/>
      <c r="DT32" s="758"/>
      <c r="DU32" s="759"/>
      <c r="DV32" s="766"/>
      <c r="DW32" s="767"/>
      <c r="DX32" s="767"/>
      <c r="DY32" s="767"/>
      <c r="DZ32" s="819"/>
      <c r="EA32" s="230"/>
    </row>
    <row r="33" spans="1:131" ht="26.25" customHeight="1" x14ac:dyDescent="0.15">
      <c r="A33" s="242">
        <v>6</v>
      </c>
      <c r="B33" s="820" t="s">
        <v>394</v>
      </c>
      <c r="C33" s="821"/>
      <c r="D33" s="821"/>
      <c r="E33" s="821"/>
      <c r="F33" s="821"/>
      <c r="G33" s="821"/>
      <c r="H33" s="821"/>
      <c r="I33" s="821"/>
      <c r="J33" s="821"/>
      <c r="K33" s="821"/>
      <c r="L33" s="821"/>
      <c r="M33" s="821"/>
      <c r="N33" s="821"/>
      <c r="O33" s="821"/>
      <c r="P33" s="822"/>
      <c r="Q33" s="823">
        <v>1703</v>
      </c>
      <c r="R33" s="824"/>
      <c r="S33" s="824"/>
      <c r="T33" s="824"/>
      <c r="U33" s="824"/>
      <c r="V33" s="824">
        <v>1676</v>
      </c>
      <c r="W33" s="824"/>
      <c r="X33" s="824"/>
      <c r="Y33" s="824"/>
      <c r="Z33" s="824"/>
      <c r="AA33" s="824">
        <v>26</v>
      </c>
      <c r="AB33" s="824"/>
      <c r="AC33" s="824"/>
      <c r="AD33" s="824"/>
      <c r="AE33" s="825"/>
      <c r="AF33" s="826">
        <v>546</v>
      </c>
      <c r="AG33" s="827"/>
      <c r="AH33" s="827"/>
      <c r="AI33" s="827"/>
      <c r="AJ33" s="828"/>
      <c r="AK33" s="876" t="s">
        <v>551</v>
      </c>
      <c r="AL33" s="872"/>
      <c r="AM33" s="872"/>
      <c r="AN33" s="872"/>
      <c r="AO33" s="872"/>
      <c r="AP33" s="872">
        <v>98</v>
      </c>
      <c r="AQ33" s="872"/>
      <c r="AR33" s="872"/>
      <c r="AS33" s="872"/>
      <c r="AT33" s="872"/>
      <c r="AU33" s="872" t="s">
        <v>552</v>
      </c>
      <c r="AV33" s="872"/>
      <c r="AW33" s="872"/>
      <c r="AX33" s="872"/>
      <c r="AY33" s="872"/>
      <c r="AZ33" s="873" t="s">
        <v>552</v>
      </c>
      <c r="BA33" s="873"/>
      <c r="BB33" s="873"/>
      <c r="BC33" s="873"/>
      <c r="BD33" s="873"/>
      <c r="BE33" s="874" t="s">
        <v>393</v>
      </c>
      <c r="BF33" s="874"/>
      <c r="BG33" s="874"/>
      <c r="BH33" s="874"/>
      <c r="BI33" s="875"/>
      <c r="BJ33" s="232"/>
      <c r="BK33" s="232"/>
      <c r="BL33" s="232"/>
      <c r="BM33" s="232"/>
      <c r="BN33" s="232"/>
      <c r="BO33" s="241"/>
      <c r="BP33" s="241"/>
      <c r="BQ33" s="238">
        <v>27</v>
      </c>
      <c r="BR33" s="239"/>
      <c r="BS33" s="766"/>
      <c r="BT33" s="767"/>
      <c r="BU33" s="767"/>
      <c r="BV33" s="767"/>
      <c r="BW33" s="767"/>
      <c r="BX33" s="767"/>
      <c r="BY33" s="767"/>
      <c r="BZ33" s="767"/>
      <c r="CA33" s="767"/>
      <c r="CB33" s="767"/>
      <c r="CC33" s="767"/>
      <c r="CD33" s="767"/>
      <c r="CE33" s="767"/>
      <c r="CF33" s="767"/>
      <c r="CG33" s="768"/>
      <c r="CH33" s="757"/>
      <c r="CI33" s="758"/>
      <c r="CJ33" s="758"/>
      <c r="CK33" s="758"/>
      <c r="CL33" s="759"/>
      <c r="CM33" s="757"/>
      <c r="CN33" s="758"/>
      <c r="CO33" s="758"/>
      <c r="CP33" s="758"/>
      <c r="CQ33" s="759"/>
      <c r="CR33" s="757"/>
      <c r="CS33" s="758"/>
      <c r="CT33" s="758"/>
      <c r="CU33" s="758"/>
      <c r="CV33" s="759"/>
      <c r="CW33" s="757"/>
      <c r="CX33" s="758"/>
      <c r="CY33" s="758"/>
      <c r="CZ33" s="758"/>
      <c r="DA33" s="759"/>
      <c r="DB33" s="757"/>
      <c r="DC33" s="758"/>
      <c r="DD33" s="758"/>
      <c r="DE33" s="758"/>
      <c r="DF33" s="759"/>
      <c r="DG33" s="757"/>
      <c r="DH33" s="758"/>
      <c r="DI33" s="758"/>
      <c r="DJ33" s="758"/>
      <c r="DK33" s="759"/>
      <c r="DL33" s="757"/>
      <c r="DM33" s="758"/>
      <c r="DN33" s="758"/>
      <c r="DO33" s="758"/>
      <c r="DP33" s="759"/>
      <c r="DQ33" s="757"/>
      <c r="DR33" s="758"/>
      <c r="DS33" s="758"/>
      <c r="DT33" s="758"/>
      <c r="DU33" s="759"/>
      <c r="DV33" s="766"/>
      <c r="DW33" s="767"/>
      <c r="DX33" s="767"/>
      <c r="DY33" s="767"/>
      <c r="DZ33" s="819"/>
      <c r="EA33" s="230"/>
    </row>
    <row r="34" spans="1:131" ht="26.25" customHeight="1" x14ac:dyDescent="0.15">
      <c r="A34" s="242">
        <v>7</v>
      </c>
      <c r="B34" s="820" t="s">
        <v>395</v>
      </c>
      <c r="C34" s="821"/>
      <c r="D34" s="821"/>
      <c r="E34" s="821"/>
      <c r="F34" s="821"/>
      <c r="G34" s="821"/>
      <c r="H34" s="821"/>
      <c r="I34" s="821"/>
      <c r="J34" s="821"/>
      <c r="K34" s="821"/>
      <c r="L34" s="821"/>
      <c r="M34" s="821"/>
      <c r="N34" s="821"/>
      <c r="O34" s="821"/>
      <c r="P34" s="822"/>
      <c r="Q34" s="823">
        <v>815</v>
      </c>
      <c r="R34" s="824"/>
      <c r="S34" s="824"/>
      <c r="T34" s="824"/>
      <c r="U34" s="824"/>
      <c r="V34" s="824">
        <v>733</v>
      </c>
      <c r="W34" s="824"/>
      <c r="X34" s="824"/>
      <c r="Y34" s="824"/>
      <c r="Z34" s="824"/>
      <c r="AA34" s="824">
        <v>82</v>
      </c>
      <c r="AB34" s="824"/>
      <c r="AC34" s="824"/>
      <c r="AD34" s="824"/>
      <c r="AE34" s="825"/>
      <c r="AF34" s="826">
        <v>454</v>
      </c>
      <c r="AG34" s="827"/>
      <c r="AH34" s="827"/>
      <c r="AI34" s="827"/>
      <c r="AJ34" s="828"/>
      <c r="AK34" s="876">
        <v>12</v>
      </c>
      <c r="AL34" s="872"/>
      <c r="AM34" s="872"/>
      <c r="AN34" s="872"/>
      <c r="AO34" s="872"/>
      <c r="AP34" s="872">
        <v>2654</v>
      </c>
      <c r="AQ34" s="872"/>
      <c r="AR34" s="872"/>
      <c r="AS34" s="872"/>
      <c r="AT34" s="872"/>
      <c r="AU34" s="872">
        <v>119</v>
      </c>
      <c r="AV34" s="872"/>
      <c r="AW34" s="872"/>
      <c r="AX34" s="872"/>
      <c r="AY34" s="872"/>
      <c r="AZ34" s="873" t="s">
        <v>552</v>
      </c>
      <c r="BA34" s="873"/>
      <c r="BB34" s="873"/>
      <c r="BC34" s="873"/>
      <c r="BD34" s="873"/>
      <c r="BE34" s="874" t="s">
        <v>393</v>
      </c>
      <c r="BF34" s="874"/>
      <c r="BG34" s="874"/>
      <c r="BH34" s="874"/>
      <c r="BI34" s="875"/>
      <c r="BJ34" s="232"/>
      <c r="BK34" s="232"/>
      <c r="BL34" s="232"/>
      <c r="BM34" s="232"/>
      <c r="BN34" s="232"/>
      <c r="BO34" s="241"/>
      <c r="BP34" s="241"/>
      <c r="BQ34" s="238">
        <v>28</v>
      </c>
      <c r="BR34" s="239"/>
      <c r="BS34" s="766"/>
      <c r="BT34" s="767"/>
      <c r="BU34" s="767"/>
      <c r="BV34" s="767"/>
      <c r="BW34" s="767"/>
      <c r="BX34" s="767"/>
      <c r="BY34" s="767"/>
      <c r="BZ34" s="767"/>
      <c r="CA34" s="767"/>
      <c r="CB34" s="767"/>
      <c r="CC34" s="767"/>
      <c r="CD34" s="767"/>
      <c r="CE34" s="767"/>
      <c r="CF34" s="767"/>
      <c r="CG34" s="768"/>
      <c r="CH34" s="757"/>
      <c r="CI34" s="758"/>
      <c r="CJ34" s="758"/>
      <c r="CK34" s="758"/>
      <c r="CL34" s="759"/>
      <c r="CM34" s="757"/>
      <c r="CN34" s="758"/>
      <c r="CO34" s="758"/>
      <c r="CP34" s="758"/>
      <c r="CQ34" s="759"/>
      <c r="CR34" s="757"/>
      <c r="CS34" s="758"/>
      <c r="CT34" s="758"/>
      <c r="CU34" s="758"/>
      <c r="CV34" s="759"/>
      <c r="CW34" s="757"/>
      <c r="CX34" s="758"/>
      <c r="CY34" s="758"/>
      <c r="CZ34" s="758"/>
      <c r="DA34" s="759"/>
      <c r="DB34" s="757"/>
      <c r="DC34" s="758"/>
      <c r="DD34" s="758"/>
      <c r="DE34" s="758"/>
      <c r="DF34" s="759"/>
      <c r="DG34" s="757"/>
      <c r="DH34" s="758"/>
      <c r="DI34" s="758"/>
      <c r="DJ34" s="758"/>
      <c r="DK34" s="759"/>
      <c r="DL34" s="757"/>
      <c r="DM34" s="758"/>
      <c r="DN34" s="758"/>
      <c r="DO34" s="758"/>
      <c r="DP34" s="759"/>
      <c r="DQ34" s="757"/>
      <c r="DR34" s="758"/>
      <c r="DS34" s="758"/>
      <c r="DT34" s="758"/>
      <c r="DU34" s="759"/>
      <c r="DV34" s="766"/>
      <c r="DW34" s="767"/>
      <c r="DX34" s="767"/>
      <c r="DY34" s="767"/>
      <c r="DZ34" s="819"/>
      <c r="EA34" s="230"/>
    </row>
    <row r="35" spans="1:131" ht="26.25" customHeight="1" x14ac:dyDescent="0.15">
      <c r="A35" s="242">
        <v>8</v>
      </c>
      <c r="B35" s="820" t="s">
        <v>396</v>
      </c>
      <c r="C35" s="821"/>
      <c r="D35" s="821"/>
      <c r="E35" s="821"/>
      <c r="F35" s="821"/>
      <c r="G35" s="821"/>
      <c r="H35" s="821"/>
      <c r="I35" s="821"/>
      <c r="J35" s="821"/>
      <c r="K35" s="821"/>
      <c r="L35" s="821"/>
      <c r="M35" s="821"/>
      <c r="N35" s="821"/>
      <c r="O35" s="821"/>
      <c r="P35" s="822"/>
      <c r="Q35" s="823">
        <v>2199</v>
      </c>
      <c r="R35" s="824"/>
      <c r="S35" s="824"/>
      <c r="T35" s="824"/>
      <c r="U35" s="824"/>
      <c r="V35" s="824">
        <v>2154</v>
      </c>
      <c r="W35" s="824"/>
      <c r="X35" s="824"/>
      <c r="Y35" s="824"/>
      <c r="Z35" s="824"/>
      <c r="AA35" s="824">
        <v>45</v>
      </c>
      <c r="AB35" s="824"/>
      <c r="AC35" s="824"/>
      <c r="AD35" s="824"/>
      <c r="AE35" s="825"/>
      <c r="AF35" s="826">
        <v>472</v>
      </c>
      <c r="AG35" s="827"/>
      <c r="AH35" s="827"/>
      <c r="AI35" s="827"/>
      <c r="AJ35" s="828"/>
      <c r="AK35" s="876">
        <v>723</v>
      </c>
      <c r="AL35" s="872"/>
      <c r="AM35" s="872"/>
      <c r="AN35" s="872"/>
      <c r="AO35" s="872"/>
      <c r="AP35" s="872">
        <v>5497</v>
      </c>
      <c r="AQ35" s="872"/>
      <c r="AR35" s="872"/>
      <c r="AS35" s="872"/>
      <c r="AT35" s="872"/>
      <c r="AU35" s="872">
        <v>3760</v>
      </c>
      <c r="AV35" s="872"/>
      <c r="AW35" s="872"/>
      <c r="AX35" s="872"/>
      <c r="AY35" s="872"/>
      <c r="AZ35" s="873" t="s">
        <v>552</v>
      </c>
      <c r="BA35" s="873"/>
      <c r="BB35" s="873"/>
      <c r="BC35" s="873"/>
      <c r="BD35" s="873"/>
      <c r="BE35" s="874" t="s">
        <v>393</v>
      </c>
      <c r="BF35" s="874"/>
      <c r="BG35" s="874"/>
      <c r="BH35" s="874"/>
      <c r="BI35" s="875"/>
      <c r="BJ35" s="232"/>
      <c r="BK35" s="232"/>
      <c r="BL35" s="232"/>
      <c r="BM35" s="232"/>
      <c r="BN35" s="232"/>
      <c r="BO35" s="241"/>
      <c r="BP35" s="241"/>
      <c r="BQ35" s="238">
        <v>29</v>
      </c>
      <c r="BR35" s="239"/>
      <c r="BS35" s="766"/>
      <c r="BT35" s="767"/>
      <c r="BU35" s="767"/>
      <c r="BV35" s="767"/>
      <c r="BW35" s="767"/>
      <c r="BX35" s="767"/>
      <c r="BY35" s="767"/>
      <c r="BZ35" s="767"/>
      <c r="CA35" s="767"/>
      <c r="CB35" s="767"/>
      <c r="CC35" s="767"/>
      <c r="CD35" s="767"/>
      <c r="CE35" s="767"/>
      <c r="CF35" s="767"/>
      <c r="CG35" s="768"/>
      <c r="CH35" s="757"/>
      <c r="CI35" s="758"/>
      <c r="CJ35" s="758"/>
      <c r="CK35" s="758"/>
      <c r="CL35" s="759"/>
      <c r="CM35" s="757"/>
      <c r="CN35" s="758"/>
      <c r="CO35" s="758"/>
      <c r="CP35" s="758"/>
      <c r="CQ35" s="759"/>
      <c r="CR35" s="757"/>
      <c r="CS35" s="758"/>
      <c r="CT35" s="758"/>
      <c r="CU35" s="758"/>
      <c r="CV35" s="759"/>
      <c r="CW35" s="757"/>
      <c r="CX35" s="758"/>
      <c r="CY35" s="758"/>
      <c r="CZ35" s="758"/>
      <c r="DA35" s="759"/>
      <c r="DB35" s="757"/>
      <c r="DC35" s="758"/>
      <c r="DD35" s="758"/>
      <c r="DE35" s="758"/>
      <c r="DF35" s="759"/>
      <c r="DG35" s="757"/>
      <c r="DH35" s="758"/>
      <c r="DI35" s="758"/>
      <c r="DJ35" s="758"/>
      <c r="DK35" s="759"/>
      <c r="DL35" s="757"/>
      <c r="DM35" s="758"/>
      <c r="DN35" s="758"/>
      <c r="DO35" s="758"/>
      <c r="DP35" s="759"/>
      <c r="DQ35" s="757"/>
      <c r="DR35" s="758"/>
      <c r="DS35" s="758"/>
      <c r="DT35" s="758"/>
      <c r="DU35" s="759"/>
      <c r="DV35" s="766"/>
      <c r="DW35" s="767"/>
      <c r="DX35" s="767"/>
      <c r="DY35" s="767"/>
      <c r="DZ35" s="819"/>
      <c r="EA35" s="230"/>
    </row>
    <row r="36" spans="1:131" ht="26.25" customHeight="1" x14ac:dyDescent="0.15">
      <c r="A36" s="242">
        <v>9</v>
      </c>
      <c r="B36" s="820" t="s">
        <v>397</v>
      </c>
      <c r="C36" s="821"/>
      <c r="D36" s="821"/>
      <c r="E36" s="821"/>
      <c r="F36" s="821"/>
      <c r="G36" s="821"/>
      <c r="H36" s="821"/>
      <c r="I36" s="821"/>
      <c r="J36" s="821"/>
      <c r="K36" s="821"/>
      <c r="L36" s="821"/>
      <c r="M36" s="821"/>
      <c r="N36" s="821"/>
      <c r="O36" s="821"/>
      <c r="P36" s="822"/>
      <c r="Q36" s="823">
        <v>4</v>
      </c>
      <c r="R36" s="824"/>
      <c r="S36" s="824"/>
      <c r="T36" s="824"/>
      <c r="U36" s="824"/>
      <c r="V36" s="824">
        <v>2</v>
      </c>
      <c r="W36" s="824"/>
      <c r="X36" s="824"/>
      <c r="Y36" s="824"/>
      <c r="Z36" s="824"/>
      <c r="AA36" s="824">
        <v>2</v>
      </c>
      <c r="AB36" s="824"/>
      <c r="AC36" s="824"/>
      <c r="AD36" s="824"/>
      <c r="AE36" s="825"/>
      <c r="AF36" s="826">
        <v>104</v>
      </c>
      <c r="AG36" s="827"/>
      <c r="AH36" s="827"/>
      <c r="AI36" s="827"/>
      <c r="AJ36" s="828"/>
      <c r="AK36" s="876">
        <v>1900</v>
      </c>
      <c r="AL36" s="872"/>
      <c r="AM36" s="872"/>
      <c r="AN36" s="872"/>
      <c r="AO36" s="872"/>
      <c r="AP36" s="872" t="s">
        <v>552</v>
      </c>
      <c r="AQ36" s="872"/>
      <c r="AR36" s="872"/>
      <c r="AS36" s="872"/>
      <c r="AT36" s="872"/>
      <c r="AU36" s="872" t="s">
        <v>552</v>
      </c>
      <c r="AV36" s="872"/>
      <c r="AW36" s="872"/>
      <c r="AX36" s="872"/>
      <c r="AY36" s="872"/>
      <c r="AZ36" s="873" t="s">
        <v>552</v>
      </c>
      <c r="BA36" s="873"/>
      <c r="BB36" s="873"/>
      <c r="BC36" s="873"/>
      <c r="BD36" s="873"/>
      <c r="BE36" s="874" t="s">
        <v>398</v>
      </c>
      <c r="BF36" s="874"/>
      <c r="BG36" s="874"/>
      <c r="BH36" s="874"/>
      <c r="BI36" s="875"/>
      <c r="BJ36" s="232"/>
      <c r="BK36" s="232"/>
      <c r="BL36" s="232"/>
      <c r="BM36" s="232"/>
      <c r="BN36" s="232"/>
      <c r="BO36" s="241"/>
      <c r="BP36" s="241"/>
      <c r="BQ36" s="238">
        <v>30</v>
      </c>
      <c r="BR36" s="239"/>
      <c r="BS36" s="766"/>
      <c r="BT36" s="767"/>
      <c r="BU36" s="767"/>
      <c r="BV36" s="767"/>
      <c r="BW36" s="767"/>
      <c r="BX36" s="767"/>
      <c r="BY36" s="767"/>
      <c r="BZ36" s="767"/>
      <c r="CA36" s="767"/>
      <c r="CB36" s="767"/>
      <c r="CC36" s="767"/>
      <c r="CD36" s="767"/>
      <c r="CE36" s="767"/>
      <c r="CF36" s="767"/>
      <c r="CG36" s="768"/>
      <c r="CH36" s="757"/>
      <c r="CI36" s="758"/>
      <c r="CJ36" s="758"/>
      <c r="CK36" s="758"/>
      <c r="CL36" s="759"/>
      <c r="CM36" s="757"/>
      <c r="CN36" s="758"/>
      <c r="CO36" s="758"/>
      <c r="CP36" s="758"/>
      <c r="CQ36" s="759"/>
      <c r="CR36" s="757"/>
      <c r="CS36" s="758"/>
      <c r="CT36" s="758"/>
      <c r="CU36" s="758"/>
      <c r="CV36" s="759"/>
      <c r="CW36" s="757"/>
      <c r="CX36" s="758"/>
      <c r="CY36" s="758"/>
      <c r="CZ36" s="758"/>
      <c r="DA36" s="759"/>
      <c r="DB36" s="757"/>
      <c r="DC36" s="758"/>
      <c r="DD36" s="758"/>
      <c r="DE36" s="758"/>
      <c r="DF36" s="759"/>
      <c r="DG36" s="757"/>
      <c r="DH36" s="758"/>
      <c r="DI36" s="758"/>
      <c r="DJ36" s="758"/>
      <c r="DK36" s="759"/>
      <c r="DL36" s="757"/>
      <c r="DM36" s="758"/>
      <c r="DN36" s="758"/>
      <c r="DO36" s="758"/>
      <c r="DP36" s="759"/>
      <c r="DQ36" s="757"/>
      <c r="DR36" s="758"/>
      <c r="DS36" s="758"/>
      <c r="DT36" s="758"/>
      <c r="DU36" s="759"/>
      <c r="DV36" s="766"/>
      <c r="DW36" s="767"/>
      <c r="DX36" s="767"/>
      <c r="DY36" s="767"/>
      <c r="DZ36" s="819"/>
      <c r="EA36" s="230"/>
    </row>
    <row r="37" spans="1:131" ht="26.25" customHeight="1" x14ac:dyDescent="0.15">
      <c r="A37" s="242">
        <v>10</v>
      </c>
      <c r="B37" s="820"/>
      <c r="C37" s="821"/>
      <c r="D37" s="821"/>
      <c r="E37" s="821"/>
      <c r="F37" s="821"/>
      <c r="G37" s="821"/>
      <c r="H37" s="821"/>
      <c r="I37" s="821"/>
      <c r="J37" s="821"/>
      <c r="K37" s="821"/>
      <c r="L37" s="821"/>
      <c r="M37" s="821"/>
      <c r="N37" s="821"/>
      <c r="O37" s="821"/>
      <c r="P37" s="822"/>
      <c r="Q37" s="823"/>
      <c r="R37" s="824"/>
      <c r="S37" s="824"/>
      <c r="T37" s="824"/>
      <c r="U37" s="824"/>
      <c r="V37" s="824"/>
      <c r="W37" s="824"/>
      <c r="X37" s="824"/>
      <c r="Y37" s="824"/>
      <c r="Z37" s="824"/>
      <c r="AA37" s="824"/>
      <c r="AB37" s="824"/>
      <c r="AC37" s="824"/>
      <c r="AD37" s="824"/>
      <c r="AE37" s="825"/>
      <c r="AF37" s="826"/>
      <c r="AG37" s="827"/>
      <c r="AH37" s="827"/>
      <c r="AI37" s="827"/>
      <c r="AJ37" s="828"/>
      <c r="AK37" s="876"/>
      <c r="AL37" s="872"/>
      <c r="AM37" s="872"/>
      <c r="AN37" s="872"/>
      <c r="AO37" s="872"/>
      <c r="AP37" s="872"/>
      <c r="AQ37" s="872"/>
      <c r="AR37" s="872"/>
      <c r="AS37" s="872"/>
      <c r="AT37" s="872"/>
      <c r="AU37" s="872"/>
      <c r="AV37" s="872"/>
      <c r="AW37" s="872"/>
      <c r="AX37" s="872"/>
      <c r="AY37" s="872"/>
      <c r="AZ37" s="873"/>
      <c r="BA37" s="873"/>
      <c r="BB37" s="873"/>
      <c r="BC37" s="873"/>
      <c r="BD37" s="873"/>
      <c r="BE37" s="874"/>
      <c r="BF37" s="874"/>
      <c r="BG37" s="874"/>
      <c r="BH37" s="874"/>
      <c r="BI37" s="875"/>
      <c r="BJ37" s="232"/>
      <c r="BK37" s="232"/>
      <c r="BL37" s="232"/>
      <c r="BM37" s="232"/>
      <c r="BN37" s="232"/>
      <c r="BO37" s="241"/>
      <c r="BP37" s="241"/>
      <c r="BQ37" s="238">
        <v>31</v>
      </c>
      <c r="BR37" s="239"/>
      <c r="BS37" s="766"/>
      <c r="BT37" s="767"/>
      <c r="BU37" s="767"/>
      <c r="BV37" s="767"/>
      <c r="BW37" s="767"/>
      <c r="BX37" s="767"/>
      <c r="BY37" s="767"/>
      <c r="BZ37" s="767"/>
      <c r="CA37" s="767"/>
      <c r="CB37" s="767"/>
      <c r="CC37" s="767"/>
      <c r="CD37" s="767"/>
      <c r="CE37" s="767"/>
      <c r="CF37" s="767"/>
      <c r="CG37" s="768"/>
      <c r="CH37" s="757"/>
      <c r="CI37" s="758"/>
      <c r="CJ37" s="758"/>
      <c r="CK37" s="758"/>
      <c r="CL37" s="759"/>
      <c r="CM37" s="757"/>
      <c r="CN37" s="758"/>
      <c r="CO37" s="758"/>
      <c r="CP37" s="758"/>
      <c r="CQ37" s="759"/>
      <c r="CR37" s="757"/>
      <c r="CS37" s="758"/>
      <c r="CT37" s="758"/>
      <c r="CU37" s="758"/>
      <c r="CV37" s="759"/>
      <c r="CW37" s="757"/>
      <c r="CX37" s="758"/>
      <c r="CY37" s="758"/>
      <c r="CZ37" s="758"/>
      <c r="DA37" s="759"/>
      <c r="DB37" s="757"/>
      <c r="DC37" s="758"/>
      <c r="DD37" s="758"/>
      <c r="DE37" s="758"/>
      <c r="DF37" s="759"/>
      <c r="DG37" s="757"/>
      <c r="DH37" s="758"/>
      <c r="DI37" s="758"/>
      <c r="DJ37" s="758"/>
      <c r="DK37" s="759"/>
      <c r="DL37" s="757"/>
      <c r="DM37" s="758"/>
      <c r="DN37" s="758"/>
      <c r="DO37" s="758"/>
      <c r="DP37" s="759"/>
      <c r="DQ37" s="757"/>
      <c r="DR37" s="758"/>
      <c r="DS37" s="758"/>
      <c r="DT37" s="758"/>
      <c r="DU37" s="759"/>
      <c r="DV37" s="766"/>
      <c r="DW37" s="767"/>
      <c r="DX37" s="767"/>
      <c r="DY37" s="767"/>
      <c r="DZ37" s="819"/>
      <c r="EA37" s="230"/>
    </row>
    <row r="38" spans="1:131" ht="26.25" customHeight="1" x14ac:dyDescent="0.15">
      <c r="A38" s="242">
        <v>11</v>
      </c>
      <c r="B38" s="820"/>
      <c r="C38" s="821"/>
      <c r="D38" s="821"/>
      <c r="E38" s="821"/>
      <c r="F38" s="821"/>
      <c r="G38" s="821"/>
      <c r="H38" s="821"/>
      <c r="I38" s="821"/>
      <c r="J38" s="821"/>
      <c r="K38" s="821"/>
      <c r="L38" s="821"/>
      <c r="M38" s="821"/>
      <c r="N38" s="821"/>
      <c r="O38" s="821"/>
      <c r="P38" s="822"/>
      <c r="Q38" s="823"/>
      <c r="R38" s="824"/>
      <c r="S38" s="824"/>
      <c r="T38" s="824"/>
      <c r="U38" s="824"/>
      <c r="V38" s="824"/>
      <c r="W38" s="824"/>
      <c r="X38" s="824"/>
      <c r="Y38" s="824"/>
      <c r="Z38" s="824"/>
      <c r="AA38" s="824"/>
      <c r="AB38" s="824"/>
      <c r="AC38" s="824"/>
      <c r="AD38" s="824"/>
      <c r="AE38" s="825"/>
      <c r="AF38" s="826"/>
      <c r="AG38" s="827"/>
      <c r="AH38" s="827"/>
      <c r="AI38" s="827"/>
      <c r="AJ38" s="828"/>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32"/>
      <c r="BK38" s="232"/>
      <c r="BL38" s="232"/>
      <c r="BM38" s="232"/>
      <c r="BN38" s="232"/>
      <c r="BO38" s="241"/>
      <c r="BP38" s="241"/>
      <c r="BQ38" s="238">
        <v>32</v>
      </c>
      <c r="BR38" s="239"/>
      <c r="BS38" s="766"/>
      <c r="BT38" s="767"/>
      <c r="BU38" s="767"/>
      <c r="BV38" s="767"/>
      <c r="BW38" s="767"/>
      <c r="BX38" s="767"/>
      <c r="BY38" s="767"/>
      <c r="BZ38" s="767"/>
      <c r="CA38" s="767"/>
      <c r="CB38" s="767"/>
      <c r="CC38" s="767"/>
      <c r="CD38" s="767"/>
      <c r="CE38" s="767"/>
      <c r="CF38" s="767"/>
      <c r="CG38" s="768"/>
      <c r="CH38" s="757"/>
      <c r="CI38" s="758"/>
      <c r="CJ38" s="758"/>
      <c r="CK38" s="758"/>
      <c r="CL38" s="759"/>
      <c r="CM38" s="757"/>
      <c r="CN38" s="758"/>
      <c r="CO38" s="758"/>
      <c r="CP38" s="758"/>
      <c r="CQ38" s="759"/>
      <c r="CR38" s="757"/>
      <c r="CS38" s="758"/>
      <c r="CT38" s="758"/>
      <c r="CU38" s="758"/>
      <c r="CV38" s="759"/>
      <c r="CW38" s="757"/>
      <c r="CX38" s="758"/>
      <c r="CY38" s="758"/>
      <c r="CZ38" s="758"/>
      <c r="DA38" s="759"/>
      <c r="DB38" s="757"/>
      <c r="DC38" s="758"/>
      <c r="DD38" s="758"/>
      <c r="DE38" s="758"/>
      <c r="DF38" s="759"/>
      <c r="DG38" s="757"/>
      <c r="DH38" s="758"/>
      <c r="DI38" s="758"/>
      <c r="DJ38" s="758"/>
      <c r="DK38" s="759"/>
      <c r="DL38" s="757"/>
      <c r="DM38" s="758"/>
      <c r="DN38" s="758"/>
      <c r="DO38" s="758"/>
      <c r="DP38" s="759"/>
      <c r="DQ38" s="757"/>
      <c r="DR38" s="758"/>
      <c r="DS38" s="758"/>
      <c r="DT38" s="758"/>
      <c r="DU38" s="759"/>
      <c r="DV38" s="766"/>
      <c r="DW38" s="767"/>
      <c r="DX38" s="767"/>
      <c r="DY38" s="767"/>
      <c r="DZ38" s="819"/>
      <c r="EA38" s="230"/>
    </row>
    <row r="39" spans="1:131" ht="26.25" customHeight="1" x14ac:dyDescent="0.15">
      <c r="A39" s="242">
        <v>12</v>
      </c>
      <c r="B39" s="820"/>
      <c r="C39" s="821"/>
      <c r="D39" s="821"/>
      <c r="E39" s="821"/>
      <c r="F39" s="821"/>
      <c r="G39" s="821"/>
      <c r="H39" s="821"/>
      <c r="I39" s="821"/>
      <c r="J39" s="821"/>
      <c r="K39" s="821"/>
      <c r="L39" s="821"/>
      <c r="M39" s="821"/>
      <c r="N39" s="821"/>
      <c r="O39" s="821"/>
      <c r="P39" s="822"/>
      <c r="Q39" s="823"/>
      <c r="R39" s="824"/>
      <c r="S39" s="824"/>
      <c r="T39" s="824"/>
      <c r="U39" s="824"/>
      <c r="V39" s="824"/>
      <c r="W39" s="824"/>
      <c r="X39" s="824"/>
      <c r="Y39" s="824"/>
      <c r="Z39" s="824"/>
      <c r="AA39" s="824"/>
      <c r="AB39" s="824"/>
      <c r="AC39" s="824"/>
      <c r="AD39" s="824"/>
      <c r="AE39" s="825"/>
      <c r="AF39" s="826"/>
      <c r="AG39" s="827"/>
      <c r="AH39" s="827"/>
      <c r="AI39" s="827"/>
      <c r="AJ39" s="828"/>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32"/>
      <c r="BK39" s="232"/>
      <c r="BL39" s="232"/>
      <c r="BM39" s="232"/>
      <c r="BN39" s="232"/>
      <c r="BO39" s="241"/>
      <c r="BP39" s="241"/>
      <c r="BQ39" s="238">
        <v>33</v>
      </c>
      <c r="BR39" s="239"/>
      <c r="BS39" s="766"/>
      <c r="BT39" s="767"/>
      <c r="BU39" s="767"/>
      <c r="BV39" s="767"/>
      <c r="BW39" s="767"/>
      <c r="BX39" s="767"/>
      <c r="BY39" s="767"/>
      <c r="BZ39" s="767"/>
      <c r="CA39" s="767"/>
      <c r="CB39" s="767"/>
      <c r="CC39" s="767"/>
      <c r="CD39" s="767"/>
      <c r="CE39" s="767"/>
      <c r="CF39" s="767"/>
      <c r="CG39" s="768"/>
      <c r="CH39" s="757"/>
      <c r="CI39" s="758"/>
      <c r="CJ39" s="758"/>
      <c r="CK39" s="758"/>
      <c r="CL39" s="759"/>
      <c r="CM39" s="757"/>
      <c r="CN39" s="758"/>
      <c r="CO39" s="758"/>
      <c r="CP39" s="758"/>
      <c r="CQ39" s="759"/>
      <c r="CR39" s="757"/>
      <c r="CS39" s="758"/>
      <c r="CT39" s="758"/>
      <c r="CU39" s="758"/>
      <c r="CV39" s="759"/>
      <c r="CW39" s="757"/>
      <c r="CX39" s="758"/>
      <c r="CY39" s="758"/>
      <c r="CZ39" s="758"/>
      <c r="DA39" s="759"/>
      <c r="DB39" s="757"/>
      <c r="DC39" s="758"/>
      <c r="DD39" s="758"/>
      <c r="DE39" s="758"/>
      <c r="DF39" s="759"/>
      <c r="DG39" s="757"/>
      <c r="DH39" s="758"/>
      <c r="DI39" s="758"/>
      <c r="DJ39" s="758"/>
      <c r="DK39" s="759"/>
      <c r="DL39" s="757"/>
      <c r="DM39" s="758"/>
      <c r="DN39" s="758"/>
      <c r="DO39" s="758"/>
      <c r="DP39" s="759"/>
      <c r="DQ39" s="757"/>
      <c r="DR39" s="758"/>
      <c r="DS39" s="758"/>
      <c r="DT39" s="758"/>
      <c r="DU39" s="759"/>
      <c r="DV39" s="766"/>
      <c r="DW39" s="767"/>
      <c r="DX39" s="767"/>
      <c r="DY39" s="767"/>
      <c r="DZ39" s="819"/>
      <c r="EA39" s="230"/>
    </row>
    <row r="40" spans="1:131" ht="26.25" customHeight="1" x14ac:dyDescent="0.15">
      <c r="A40" s="238">
        <v>13</v>
      </c>
      <c r="B40" s="820"/>
      <c r="C40" s="821"/>
      <c r="D40" s="821"/>
      <c r="E40" s="821"/>
      <c r="F40" s="821"/>
      <c r="G40" s="821"/>
      <c r="H40" s="821"/>
      <c r="I40" s="821"/>
      <c r="J40" s="821"/>
      <c r="K40" s="821"/>
      <c r="L40" s="821"/>
      <c r="M40" s="821"/>
      <c r="N40" s="821"/>
      <c r="O40" s="821"/>
      <c r="P40" s="822"/>
      <c r="Q40" s="823"/>
      <c r="R40" s="824"/>
      <c r="S40" s="824"/>
      <c r="T40" s="824"/>
      <c r="U40" s="824"/>
      <c r="V40" s="824"/>
      <c r="W40" s="824"/>
      <c r="X40" s="824"/>
      <c r="Y40" s="824"/>
      <c r="Z40" s="824"/>
      <c r="AA40" s="824"/>
      <c r="AB40" s="824"/>
      <c r="AC40" s="824"/>
      <c r="AD40" s="824"/>
      <c r="AE40" s="825"/>
      <c r="AF40" s="826"/>
      <c r="AG40" s="827"/>
      <c r="AH40" s="827"/>
      <c r="AI40" s="827"/>
      <c r="AJ40" s="828"/>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32"/>
      <c r="BK40" s="232"/>
      <c r="BL40" s="232"/>
      <c r="BM40" s="232"/>
      <c r="BN40" s="232"/>
      <c r="BO40" s="241"/>
      <c r="BP40" s="241"/>
      <c r="BQ40" s="238">
        <v>34</v>
      </c>
      <c r="BR40" s="239"/>
      <c r="BS40" s="766"/>
      <c r="BT40" s="767"/>
      <c r="BU40" s="767"/>
      <c r="BV40" s="767"/>
      <c r="BW40" s="767"/>
      <c r="BX40" s="767"/>
      <c r="BY40" s="767"/>
      <c r="BZ40" s="767"/>
      <c r="CA40" s="767"/>
      <c r="CB40" s="767"/>
      <c r="CC40" s="767"/>
      <c r="CD40" s="767"/>
      <c r="CE40" s="767"/>
      <c r="CF40" s="767"/>
      <c r="CG40" s="768"/>
      <c r="CH40" s="757"/>
      <c r="CI40" s="758"/>
      <c r="CJ40" s="758"/>
      <c r="CK40" s="758"/>
      <c r="CL40" s="759"/>
      <c r="CM40" s="757"/>
      <c r="CN40" s="758"/>
      <c r="CO40" s="758"/>
      <c r="CP40" s="758"/>
      <c r="CQ40" s="759"/>
      <c r="CR40" s="757"/>
      <c r="CS40" s="758"/>
      <c r="CT40" s="758"/>
      <c r="CU40" s="758"/>
      <c r="CV40" s="759"/>
      <c r="CW40" s="757"/>
      <c r="CX40" s="758"/>
      <c r="CY40" s="758"/>
      <c r="CZ40" s="758"/>
      <c r="DA40" s="759"/>
      <c r="DB40" s="757"/>
      <c r="DC40" s="758"/>
      <c r="DD40" s="758"/>
      <c r="DE40" s="758"/>
      <c r="DF40" s="759"/>
      <c r="DG40" s="757"/>
      <c r="DH40" s="758"/>
      <c r="DI40" s="758"/>
      <c r="DJ40" s="758"/>
      <c r="DK40" s="759"/>
      <c r="DL40" s="757"/>
      <c r="DM40" s="758"/>
      <c r="DN40" s="758"/>
      <c r="DO40" s="758"/>
      <c r="DP40" s="759"/>
      <c r="DQ40" s="757"/>
      <c r="DR40" s="758"/>
      <c r="DS40" s="758"/>
      <c r="DT40" s="758"/>
      <c r="DU40" s="759"/>
      <c r="DV40" s="766"/>
      <c r="DW40" s="767"/>
      <c r="DX40" s="767"/>
      <c r="DY40" s="767"/>
      <c r="DZ40" s="819"/>
      <c r="EA40" s="230"/>
    </row>
    <row r="41" spans="1:131" ht="26.25" customHeight="1" x14ac:dyDescent="0.15">
      <c r="A41" s="238">
        <v>14</v>
      </c>
      <c r="B41" s="820"/>
      <c r="C41" s="821"/>
      <c r="D41" s="821"/>
      <c r="E41" s="821"/>
      <c r="F41" s="821"/>
      <c r="G41" s="821"/>
      <c r="H41" s="821"/>
      <c r="I41" s="821"/>
      <c r="J41" s="821"/>
      <c r="K41" s="821"/>
      <c r="L41" s="821"/>
      <c r="M41" s="821"/>
      <c r="N41" s="821"/>
      <c r="O41" s="821"/>
      <c r="P41" s="822"/>
      <c r="Q41" s="823"/>
      <c r="R41" s="824"/>
      <c r="S41" s="824"/>
      <c r="T41" s="824"/>
      <c r="U41" s="824"/>
      <c r="V41" s="824"/>
      <c r="W41" s="824"/>
      <c r="X41" s="824"/>
      <c r="Y41" s="824"/>
      <c r="Z41" s="824"/>
      <c r="AA41" s="824"/>
      <c r="AB41" s="824"/>
      <c r="AC41" s="824"/>
      <c r="AD41" s="824"/>
      <c r="AE41" s="825"/>
      <c r="AF41" s="826"/>
      <c r="AG41" s="827"/>
      <c r="AH41" s="827"/>
      <c r="AI41" s="827"/>
      <c r="AJ41" s="828"/>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32"/>
      <c r="BK41" s="232"/>
      <c r="BL41" s="232"/>
      <c r="BM41" s="232"/>
      <c r="BN41" s="232"/>
      <c r="BO41" s="241"/>
      <c r="BP41" s="241"/>
      <c r="BQ41" s="238">
        <v>35</v>
      </c>
      <c r="BR41" s="239"/>
      <c r="BS41" s="766"/>
      <c r="BT41" s="767"/>
      <c r="BU41" s="767"/>
      <c r="BV41" s="767"/>
      <c r="BW41" s="767"/>
      <c r="BX41" s="767"/>
      <c r="BY41" s="767"/>
      <c r="BZ41" s="767"/>
      <c r="CA41" s="767"/>
      <c r="CB41" s="767"/>
      <c r="CC41" s="767"/>
      <c r="CD41" s="767"/>
      <c r="CE41" s="767"/>
      <c r="CF41" s="767"/>
      <c r="CG41" s="768"/>
      <c r="CH41" s="757"/>
      <c r="CI41" s="758"/>
      <c r="CJ41" s="758"/>
      <c r="CK41" s="758"/>
      <c r="CL41" s="759"/>
      <c r="CM41" s="757"/>
      <c r="CN41" s="758"/>
      <c r="CO41" s="758"/>
      <c r="CP41" s="758"/>
      <c r="CQ41" s="759"/>
      <c r="CR41" s="757"/>
      <c r="CS41" s="758"/>
      <c r="CT41" s="758"/>
      <c r="CU41" s="758"/>
      <c r="CV41" s="759"/>
      <c r="CW41" s="757"/>
      <c r="CX41" s="758"/>
      <c r="CY41" s="758"/>
      <c r="CZ41" s="758"/>
      <c r="DA41" s="759"/>
      <c r="DB41" s="757"/>
      <c r="DC41" s="758"/>
      <c r="DD41" s="758"/>
      <c r="DE41" s="758"/>
      <c r="DF41" s="759"/>
      <c r="DG41" s="757"/>
      <c r="DH41" s="758"/>
      <c r="DI41" s="758"/>
      <c r="DJ41" s="758"/>
      <c r="DK41" s="759"/>
      <c r="DL41" s="757"/>
      <c r="DM41" s="758"/>
      <c r="DN41" s="758"/>
      <c r="DO41" s="758"/>
      <c r="DP41" s="759"/>
      <c r="DQ41" s="757"/>
      <c r="DR41" s="758"/>
      <c r="DS41" s="758"/>
      <c r="DT41" s="758"/>
      <c r="DU41" s="759"/>
      <c r="DV41" s="766"/>
      <c r="DW41" s="767"/>
      <c r="DX41" s="767"/>
      <c r="DY41" s="767"/>
      <c r="DZ41" s="819"/>
      <c r="EA41" s="230"/>
    </row>
    <row r="42" spans="1:131" ht="26.25" customHeight="1" x14ac:dyDescent="0.15">
      <c r="A42" s="238">
        <v>15</v>
      </c>
      <c r="B42" s="820"/>
      <c r="C42" s="821"/>
      <c r="D42" s="821"/>
      <c r="E42" s="821"/>
      <c r="F42" s="821"/>
      <c r="G42" s="821"/>
      <c r="H42" s="821"/>
      <c r="I42" s="821"/>
      <c r="J42" s="821"/>
      <c r="K42" s="821"/>
      <c r="L42" s="821"/>
      <c r="M42" s="821"/>
      <c r="N42" s="821"/>
      <c r="O42" s="821"/>
      <c r="P42" s="822"/>
      <c r="Q42" s="823"/>
      <c r="R42" s="824"/>
      <c r="S42" s="824"/>
      <c r="T42" s="824"/>
      <c r="U42" s="824"/>
      <c r="V42" s="824"/>
      <c r="W42" s="824"/>
      <c r="X42" s="824"/>
      <c r="Y42" s="824"/>
      <c r="Z42" s="824"/>
      <c r="AA42" s="824"/>
      <c r="AB42" s="824"/>
      <c r="AC42" s="824"/>
      <c r="AD42" s="824"/>
      <c r="AE42" s="825"/>
      <c r="AF42" s="826"/>
      <c r="AG42" s="827"/>
      <c r="AH42" s="827"/>
      <c r="AI42" s="827"/>
      <c r="AJ42" s="828"/>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32"/>
      <c r="BK42" s="232"/>
      <c r="BL42" s="232"/>
      <c r="BM42" s="232"/>
      <c r="BN42" s="232"/>
      <c r="BO42" s="241"/>
      <c r="BP42" s="241"/>
      <c r="BQ42" s="238">
        <v>36</v>
      </c>
      <c r="BR42" s="239"/>
      <c r="BS42" s="766"/>
      <c r="BT42" s="767"/>
      <c r="BU42" s="767"/>
      <c r="BV42" s="767"/>
      <c r="BW42" s="767"/>
      <c r="BX42" s="767"/>
      <c r="BY42" s="767"/>
      <c r="BZ42" s="767"/>
      <c r="CA42" s="767"/>
      <c r="CB42" s="767"/>
      <c r="CC42" s="767"/>
      <c r="CD42" s="767"/>
      <c r="CE42" s="767"/>
      <c r="CF42" s="767"/>
      <c r="CG42" s="768"/>
      <c r="CH42" s="757"/>
      <c r="CI42" s="758"/>
      <c r="CJ42" s="758"/>
      <c r="CK42" s="758"/>
      <c r="CL42" s="759"/>
      <c r="CM42" s="757"/>
      <c r="CN42" s="758"/>
      <c r="CO42" s="758"/>
      <c r="CP42" s="758"/>
      <c r="CQ42" s="759"/>
      <c r="CR42" s="757"/>
      <c r="CS42" s="758"/>
      <c r="CT42" s="758"/>
      <c r="CU42" s="758"/>
      <c r="CV42" s="759"/>
      <c r="CW42" s="757"/>
      <c r="CX42" s="758"/>
      <c r="CY42" s="758"/>
      <c r="CZ42" s="758"/>
      <c r="DA42" s="759"/>
      <c r="DB42" s="757"/>
      <c r="DC42" s="758"/>
      <c r="DD42" s="758"/>
      <c r="DE42" s="758"/>
      <c r="DF42" s="759"/>
      <c r="DG42" s="757"/>
      <c r="DH42" s="758"/>
      <c r="DI42" s="758"/>
      <c r="DJ42" s="758"/>
      <c r="DK42" s="759"/>
      <c r="DL42" s="757"/>
      <c r="DM42" s="758"/>
      <c r="DN42" s="758"/>
      <c r="DO42" s="758"/>
      <c r="DP42" s="759"/>
      <c r="DQ42" s="757"/>
      <c r="DR42" s="758"/>
      <c r="DS42" s="758"/>
      <c r="DT42" s="758"/>
      <c r="DU42" s="759"/>
      <c r="DV42" s="766"/>
      <c r="DW42" s="767"/>
      <c r="DX42" s="767"/>
      <c r="DY42" s="767"/>
      <c r="DZ42" s="819"/>
      <c r="EA42" s="230"/>
    </row>
    <row r="43" spans="1:131" ht="26.25" customHeight="1" x14ac:dyDescent="0.15">
      <c r="A43" s="238">
        <v>16</v>
      </c>
      <c r="B43" s="820"/>
      <c r="C43" s="821"/>
      <c r="D43" s="821"/>
      <c r="E43" s="821"/>
      <c r="F43" s="821"/>
      <c r="G43" s="821"/>
      <c r="H43" s="821"/>
      <c r="I43" s="821"/>
      <c r="J43" s="821"/>
      <c r="K43" s="821"/>
      <c r="L43" s="821"/>
      <c r="M43" s="821"/>
      <c r="N43" s="821"/>
      <c r="O43" s="821"/>
      <c r="P43" s="822"/>
      <c r="Q43" s="823"/>
      <c r="R43" s="824"/>
      <c r="S43" s="824"/>
      <c r="T43" s="824"/>
      <c r="U43" s="824"/>
      <c r="V43" s="824"/>
      <c r="W43" s="824"/>
      <c r="X43" s="824"/>
      <c r="Y43" s="824"/>
      <c r="Z43" s="824"/>
      <c r="AA43" s="824"/>
      <c r="AB43" s="824"/>
      <c r="AC43" s="824"/>
      <c r="AD43" s="824"/>
      <c r="AE43" s="825"/>
      <c r="AF43" s="826"/>
      <c r="AG43" s="827"/>
      <c r="AH43" s="827"/>
      <c r="AI43" s="827"/>
      <c r="AJ43" s="828"/>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32"/>
      <c r="BK43" s="232"/>
      <c r="BL43" s="232"/>
      <c r="BM43" s="232"/>
      <c r="BN43" s="232"/>
      <c r="BO43" s="241"/>
      <c r="BP43" s="241"/>
      <c r="BQ43" s="238">
        <v>37</v>
      </c>
      <c r="BR43" s="239"/>
      <c r="BS43" s="766"/>
      <c r="BT43" s="767"/>
      <c r="BU43" s="767"/>
      <c r="BV43" s="767"/>
      <c r="BW43" s="767"/>
      <c r="BX43" s="767"/>
      <c r="BY43" s="767"/>
      <c r="BZ43" s="767"/>
      <c r="CA43" s="767"/>
      <c r="CB43" s="767"/>
      <c r="CC43" s="767"/>
      <c r="CD43" s="767"/>
      <c r="CE43" s="767"/>
      <c r="CF43" s="767"/>
      <c r="CG43" s="768"/>
      <c r="CH43" s="757"/>
      <c r="CI43" s="758"/>
      <c r="CJ43" s="758"/>
      <c r="CK43" s="758"/>
      <c r="CL43" s="759"/>
      <c r="CM43" s="757"/>
      <c r="CN43" s="758"/>
      <c r="CO43" s="758"/>
      <c r="CP43" s="758"/>
      <c r="CQ43" s="759"/>
      <c r="CR43" s="757"/>
      <c r="CS43" s="758"/>
      <c r="CT43" s="758"/>
      <c r="CU43" s="758"/>
      <c r="CV43" s="759"/>
      <c r="CW43" s="757"/>
      <c r="CX43" s="758"/>
      <c r="CY43" s="758"/>
      <c r="CZ43" s="758"/>
      <c r="DA43" s="759"/>
      <c r="DB43" s="757"/>
      <c r="DC43" s="758"/>
      <c r="DD43" s="758"/>
      <c r="DE43" s="758"/>
      <c r="DF43" s="759"/>
      <c r="DG43" s="757"/>
      <c r="DH43" s="758"/>
      <c r="DI43" s="758"/>
      <c r="DJ43" s="758"/>
      <c r="DK43" s="759"/>
      <c r="DL43" s="757"/>
      <c r="DM43" s="758"/>
      <c r="DN43" s="758"/>
      <c r="DO43" s="758"/>
      <c r="DP43" s="759"/>
      <c r="DQ43" s="757"/>
      <c r="DR43" s="758"/>
      <c r="DS43" s="758"/>
      <c r="DT43" s="758"/>
      <c r="DU43" s="759"/>
      <c r="DV43" s="766"/>
      <c r="DW43" s="767"/>
      <c r="DX43" s="767"/>
      <c r="DY43" s="767"/>
      <c r="DZ43" s="819"/>
      <c r="EA43" s="230"/>
    </row>
    <row r="44" spans="1:131" ht="26.25" customHeight="1" x14ac:dyDescent="0.15">
      <c r="A44" s="238">
        <v>17</v>
      </c>
      <c r="B44" s="820"/>
      <c r="C44" s="821"/>
      <c r="D44" s="821"/>
      <c r="E44" s="821"/>
      <c r="F44" s="821"/>
      <c r="G44" s="821"/>
      <c r="H44" s="821"/>
      <c r="I44" s="821"/>
      <c r="J44" s="821"/>
      <c r="K44" s="821"/>
      <c r="L44" s="821"/>
      <c r="M44" s="821"/>
      <c r="N44" s="821"/>
      <c r="O44" s="821"/>
      <c r="P44" s="822"/>
      <c r="Q44" s="823"/>
      <c r="R44" s="824"/>
      <c r="S44" s="824"/>
      <c r="T44" s="824"/>
      <c r="U44" s="824"/>
      <c r="V44" s="824"/>
      <c r="W44" s="824"/>
      <c r="X44" s="824"/>
      <c r="Y44" s="824"/>
      <c r="Z44" s="824"/>
      <c r="AA44" s="824"/>
      <c r="AB44" s="824"/>
      <c r="AC44" s="824"/>
      <c r="AD44" s="824"/>
      <c r="AE44" s="825"/>
      <c r="AF44" s="826"/>
      <c r="AG44" s="827"/>
      <c r="AH44" s="827"/>
      <c r="AI44" s="827"/>
      <c r="AJ44" s="828"/>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32"/>
      <c r="BK44" s="232"/>
      <c r="BL44" s="232"/>
      <c r="BM44" s="232"/>
      <c r="BN44" s="232"/>
      <c r="BO44" s="241"/>
      <c r="BP44" s="241"/>
      <c r="BQ44" s="238">
        <v>38</v>
      </c>
      <c r="BR44" s="239"/>
      <c r="BS44" s="766"/>
      <c r="BT44" s="767"/>
      <c r="BU44" s="767"/>
      <c r="BV44" s="767"/>
      <c r="BW44" s="767"/>
      <c r="BX44" s="767"/>
      <c r="BY44" s="767"/>
      <c r="BZ44" s="767"/>
      <c r="CA44" s="767"/>
      <c r="CB44" s="767"/>
      <c r="CC44" s="767"/>
      <c r="CD44" s="767"/>
      <c r="CE44" s="767"/>
      <c r="CF44" s="767"/>
      <c r="CG44" s="768"/>
      <c r="CH44" s="757"/>
      <c r="CI44" s="758"/>
      <c r="CJ44" s="758"/>
      <c r="CK44" s="758"/>
      <c r="CL44" s="759"/>
      <c r="CM44" s="757"/>
      <c r="CN44" s="758"/>
      <c r="CO44" s="758"/>
      <c r="CP44" s="758"/>
      <c r="CQ44" s="759"/>
      <c r="CR44" s="757"/>
      <c r="CS44" s="758"/>
      <c r="CT44" s="758"/>
      <c r="CU44" s="758"/>
      <c r="CV44" s="759"/>
      <c r="CW44" s="757"/>
      <c r="CX44" s="758"/>
      <c r="CY44" s="758"/>
      <c r="CZ44" s="758"/>
      <c r="DA44" s="759"/>
      <c r="DB44" s="757"/>
      <c r="DC44" s="758"/>
      <c r="DD44" s="758"/>
      <c r="DE44" s="758"/>
      <c r="DF44" s="759"/>
      <c r="DG44" s="757"/>
      <c r="DH44" s="758"/>
      <c r="DI44" s="758"/>
      <c r="DJ44" s="758"/>
      <c r="DK44" s="759"/>
      <c r="DL44" s="757"/>
      <c r="DM44" s="758"/>
      <c r="DN44" s="758"/>
      <c r="DO44" s="758"/>
      <c r="DP44" s="759"/>
      <c r="DQ44" s="757"/>
      <c r="DR44" s="758"/>
      <c r="DS44" s="758"/>
      <c r="DT44" s="758"/>
      <c r="DU44" s="759"/>
      <c r="DV44" s="766"/>
      <c r="DW44" s="767"/>
      <c r="DX44" s="767"/>
      <c r="DY44" s="767"/>
      <c r="DZ44" s="819"/>
      <c r="EA44" s="230"/>
    </row>
    <row r="45" spans="1:131" ht="26.25" customHeight="1" x14ac:dyDescent="0.15">
      <c r="A45" s="238">
        <v>18</v>
      </c>
      <c r="B45" s="820"/>
      <c r="C45" s="821"/>
      <c r="D45" s="821"/>
      <c r="E45" s="821"/>
      <c r="F45" s="821"/>
      <c r="G45" s="821"/>
      <c r="H45" s="821"/>
      <c r="I45" s="821"/>
      <c r="J45" s="821"/>
      <c r="K45" s="821"/>
      <c r="L45" s="821"/>
      <c r="M45" s="821"/>
      <c r="N45" s="821"/>
      <c r="O45" s="821"/>
      <c r="P45" s="822"/>
      <c r="Q45" s="823"/>
      <c r="R45" s="824"/>
      <c r="S45" s="824"/>
      <c r="T45" s="824"/>
      <c r="U45" s="824"/>
      <c r="V45" s="824"/>
      <c r="W45" s="824"/>
      <c r="X45" s="824"/>
      <c r="Y45" s="824"/>
      <c r="Z45" s="824"/>
      <c r="AA45" s="824"/>
      <c r="AB45" s="824"/>
      <c r="AC45" s="824"/>
      <c r="AD45" s="824"/>
      <c r="AE45" s="825"/>
      <c r="AF45" s="826"/>
      <c r="AG45" s="827"/>
      <c r="AH45" s="827"/>
      <c r="AI45" s="827"/>
      <c r="AJ45" s="828"/>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32"/>
      <c r="BK45" s="232"/>
      <c r="BL45" s="232"/>
      <c r="BM45" s="232"/>
      <c r="BN45" s="232"/>
      <c r="BO45" s="241"/>
      <c r="BP45" s="241"/>
      <c r="BQ45" s="238">
        <v>39</v>
      </c>
      <c r="BR45" s="239"/>
      <c r="BS45" s="766"/>
      <c r="BT45" s="767"/>
      <c r="BU45" s="767"/>
      <c r="BV45" s="767"/>
      <c r="BW45" s="767"/>
      <c r="BX45" s="767"/>
      <c r="BY45" s="767"/>
      <c r="BZ45" s="767"/>
      <c r="CA45" s="767"/>
      <c r="CB45" s="767"/>
      <c r="CC45" s="767"/>
      <c r="CD45" s="767"/>
      <c r="CE45" s="767"/>
      <c r="CF45" s="767"/>
      <c r="CG45" s="768"/>
      <c r="CH45" s="757"/>
      <c r="CI45" s="758"/>
      <c r="CJ45" s="758"/>
      <c r="CK45" s="758"/>
      <c r="CL45" s="759"/>
      <c r="CM45" s="757"/>
      <c r="CN45" s="758"/>
      <c r="CO45" s="758"/>
      <c r="CP45" s="758"/>
      <c r="CQ45" s="759"/>
      <c r="CR45" s="757"/>
      <c r="CS45" s="758"/>
      <c r="CT45" s="758"/>
      <c r="CU45" s="758"/>
      <c r="CV45" s="759"/>
      <c r="CW45" s="757"/>
      <c r="CX45" s="758"/>
      <c r="CY45" s="758"/>
      <c r="CZ45" s="758"/>
      <c r="DA45" s="759"/>
      <c r="DB45" s="757"/>
      <c r="DC45" s="758"/>
      <c r="DD45" s="758"/>
      <c r="DE45" s="758"/>
      <c r="DF45" s="759"/>
      <c r="DG45" s="757"/>
      <c r="DH45" s="758"/>
      <c r="DI45" s="758"/>
      <c r="DJ45" s="758"/>
      <c r="DK45" s="759"/>
      <c r="DL45" s="757"/>
      <c r="DM45" s="758"/>
      <c r="DN45" s="758"/>
      <c r="DO45" s="758"/>
      <c r="DP45" s="759"/>
      <c r="DQ45" s="757"/>
      <c r="DR45" s="758"/>
      <c r="DS45" s="758"/>
      <c r="DT45" s="758"/>
      <c r="DU45" s="759"/>
      <c r="DV45" s="766"/>
      <c r="DW45" s="767"/>
      <c r="DX45" s="767"/>
      <c r="DY45" s="767"/>
      <c r="DZ45" s="819"/>
      <c r="EA45" s="230"/>
    </row>
    <row r="46" spans="1:131" ht="26.25" customHeight="1" x14ac:dyDescent="0.15">
      <c r="A46" s="238">
        <v>19</v>
      </c>
      <c r="B46" s="820"/>
      <c r="C46" s="821"/>
      <c r="D46" s="821"/>
      <c r="E46" s="821"/>
      <c r="F46" s="821"/>
      <c r="G46" s="821"/>
      <c r="H46" s="821"/>
      <c r="I46" s="821"/>
      <c r="J46" s="821"/>
      <c r="K46" s="821"/>
      <c r="L46" s="821"/>
      <c r="M46" s="821"/>
      <c r="N46" s="821"/>
      <c r="O46" s="821"/>
      <c r="P46" s="822"/>
      <c r="Q46" s="823"/>
      <c r="R46" s="824"/>
      <c r="S46" s="824"/>
      <c r="T46" s="824"/>
      <c r="U46" s="824"/>
      <c r="V46" s="824"/>
      <c r="W46" s="824"/>
      <c r="X46" s="824"/>
      <c r="Y46" s="824"/>
      <c r="Z46" s="824"/>
      <c r="AA46" s="824"/>
      <c r="AB46" s="824"/>
      <c r="AC46" s="824"/>
      <c r="AD46" s="824"/>
      <c r="AE46" s="825"/>
      <c r="AF46" s="826"/>
      <c r="AG46" s="827"/>
      <c r="AH46" s="827"/>
      <c r="AI46" s="827"/>
      <c r="AJ46" s="828"/>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32"/>
      <c r="BK46" s="232"/>
      <c r="BL46" s="232"/>
      <c r="BM46" s="232"/>
      <c r="BN46" s="232"/>
      <c r="BO46" s="241"/>
      <c r="BP46" s="241"/>
      <c r="BQ46" s="238">
        <v>40</v>
      </c>
      <c r="BR46" s="239"/>
      <c r="BS46" s="766"/>
      <c r="BT46" s="767"/>
      <c r="BU46" s="767"/>
      <c r="BV46" s="767"/>
      <c r="BW46" s="767"/>
      <c r="BX46" s="767"/>
      <c r="BY46" s="767"/>
      <c r="BZ46" s="767"/>
      <c r="CA46" s="767"/>
      <c r="CB46" s="767"/>
      <c r="CC46" s="767"/>
      <c r="CD46" s="767"/>
      <c r="CE46" s="767"/>
      <c r="CF46" s="767"/>
      <c r="CG46" s="768"/>
      <c r="CH46" s="757"/>
      <c r="CI46" s="758"/>
      <c r="CJ46" s="758"/>
      <c r="CK46" s="758"/>
      <c r="CL46" s="759"/>
      <c r="CM46" s="757"/>
      <c r="CN46" s="758"/>
      <c r="CO46" s="758"/>
      <c r="CP46" s="758"/>
      <c r="CQ46" s="759"/>
      <c r="CR46" s="757"/>
      <c r="CS46" s="758"/>
      <c r="CT46" s="758"/>
      <c r="CU46" s="758"/>
      <c r="CV46" s="759"/>
      <c r="CW46" s="757"/>
      <c r="CX46" s="758"/>
      <c r="CY46" s="758"/>
      <c r="CZ46" s="758"/>
      <c r="DA46" s="759"/>
      <c r="DB46" s="757"/>
      <c r="DC46" s="758"/>
      <c r="DD46" s="758"/>
      <c r="DE46" s="758"/>
      <c r="DF46" s="759"/>
      <c r="DG46" s="757"/>
      <c r="DH46" s="758"/>
      <c r="DI46" s="758"/>
      <c r="DJ46" s="758"/>
      <c r="DK46" s="759"/>
      <c r="DL46" s="757"/>
      <c r="DM46" s="758"/>
      <c r="DN46" s="758"/>
      <c r="DO46" s="758"/>
      <c r="DP46" s="759"/>
      <c r="DQ46" s="757"/>
      <c r="DR46" s="758"/>
      <c r="DS46" s="758"/>
      <c r="DT46" s="758"/>
      <c r="DU46" s="759"/>
      <c r="DV46" s="766"/>
      <c r="DW46" s="767"/>
      <c r="DX46" s="767"/>
      <c r="DY46" s="767"/>
      <c r="DZ46" s="819"/>
      <c r="EA46" s="230"/>
    </row>
    <row r="47" spans="1:131" ht="26.25" customHeight="1" x14ac:dyDescent="0.15">
      <c r="A47" s="238">
        <v>20</v>
      </c>
      <c r="B47" s="820"/>
      <c r="C47" s="821"/>
      <c r="D47" s="821"/>
      <c r="E47" s="821"/>
      <c r="F47" s="821"/>
      <c r="G47" s="821"/>
      <c r="H47" s="821"/>
      <c r="I47" s="821"/>
      <c r="J47" s="821"/>
      <c r="K47" s="821"/>
      <c r="L47" s="821"/>
      <c r="M47" s="821"/>
      <c r="N47" s="821"/>
      <c r="O47" s="821"/>
      <c r="P47" s="822"/>
      <c r="Q47" s="823"/>
      <c r="R47" s="824"/>
      <c r="S47" s="824"/>
      <c r="T47" s="824"/>
      <c r="U47" s="824"/>
      <c r="V47" s="824"/>
      <c r="W47" s="824"/>
      <c r="X47" s="824"/>
      <c r="Y47" s="824"/>
      <c r="Z47" s="824"/>
      <c r="AA47" s="824"/>
      <c r="AB47" s="824"/>
      <c r="AC47" s="824"/>
      <c r="AD47" s="824"/>
      <c r="AE47" s="825"/>
      <c r="AF47" s="826"/>
      <c r="AG47" s="827"/>
      <c r="AH47" s="827"/>
      <c r="AI47" s="827"/>
      <c r="AJ47" s="828"/>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32"/>
      <c r="BK47" s="232"/>
      <c r="BL47" s="232"/>
      <c r="BM47" s="232"/>
      <c r="BN47" s="232"/>
      <c r="BO47" s="241"/>
      <c r="BP47" s="241"/>
      <c r="BQ47" s="238">
        <v>41</v>
      </c>
      <c r="BR47" s="239"/>
      <c r="BS47" s="766"/>
      <c r="BT47" s="767"/>
      <c r="BU47" s="767"/>
      <c r="BV47" s="767"/>
      <c r="BW47" s="767"/>
      <c r="BX47" s="767"/>
      <c r="BY47" s="767"/>
      <c r="BZ47" s="767"/>
      <c r="CA47" s="767"/>
      <c r="CB47" s="767"/>
      <c r="CC47" s="767"/>
      <c r="CD47" s="767"/>
      <c r="CE47" s="767"/>
      <c r="CF47" s="767"/>
      <c r="CG47" s="768"/>
      <c r="CH47" s="757"/>
      <c r="CI47" s="758"/>
      <c r="CJ47" s="758"/>
      <c r="CK47" s="758"/>
      <c r="CL47" s="759"/>
      <c r="CM47" s="757"/>
      <c r="CN47" s="758"/>
      <c r="CO47" s="758"/>
      <c r="CP47" s="758"/>
      <c r="CQ47" s="759"/>
      <c r="CR47" s="757"/>
      <c r="CS47" s="758"/>
      <c r="CT47" s="758"/>
      <c r="CU47" s="758"/>
      <c r="CV47" s="759"/>
      <c r="CW47" s="757"/>
      <c r="CX47" s="758"/>
      <c r="CY47" s="758"/>
      <c r="CZ47" s="758"/>
      <c r="DA47" s="759"/>
      <c r="DB47" s="757"/>
      <c r="DC47" s="758"/>
      <c r="DD47" s="758"/>
      <c r="DE47" s="758"/>
      <c r="DF47" s="759"/>
      <c r="DG47" s="757"/>
      <c r="DH47" s="758"/>
      <c r="DI47" s="758"/>
      <c r="DJ47" s="758"/>
      <c r="DK47" s="759"/>
      <c r="DL47" s="757"/>
      <c r="DM47" s="758"/>
      <c r="DN47" s="758"/>
      <c r="DO47" s="758"/>
      <c r="DP47" s="759"/>
      <c r="DQ47" s="757"/>
      <c r="DR47" s="758"/>
      <c r="DS47" s="758"/>
      <c r="DT47" s="758"/>
      <c r="DU47" s="759"/>
      <c r="DV47" s="766"/>
      <c r="DW47" s="767"/>
      <c r="DX47" s="767"/>
      <c r="DY47" s="767"/>
      <c r="DZ47" s="819"/>
      <c r="EA47" s="230"/>
    </row>
    <row r="48" spans="1:131" ht="26.25" customHeight="1" x14ac:dyDescent="0.15">
      <c r="A48" s="238">
        <v>21</v>
      </c>
      <c r="B48" s="820"/>
      <c r="C48" s="821"/>
      <c r="D48" s="821"/>
      <c r="E48" s="821"/>
      <c r="F48" s="821"/>
      <c r="G48" s="821"/>
      <c r="H48" s="821"/>
      <c r="I48" s="821"/>
      <c r="J48" s="821"/>
      <c r="K48" s="821"/>
      <c r="L48" s="821"/>
      <c r="M48" s="821"/>
      <c r="N48" s="821"/>
      <c r="O48" s="821"/>
      <c r="P48" s="822"/>
      <c r="Q48" s="823"/>
      <c r="R48" s="824"/>
      <c r="S48" s="824"/>
      <c r="T48" s="824"/>
      <c r="U48" s="824"/>
      <c r="V48" s="824"/>
      <c r="W48" s="824"/>
      <c r="X48" s="824"/>
      <c r="Y48" s="824"/>
      <c r="Z48" s="824"/>
      <c r="AA48" s="824"/>
      <c r="AB48" s="824"/>
      <c r="AC48" s="824"/>
      <c r="AD48" s="824"/>
      <c r="AE48" s="825"/>
      <c r="AF48" s="826"/>
      <c r="AG48" s="827"/>
      <c r="AH48" s="827"/>
      <c r="AI48" s="827"/>
      <c r="AJ48" s="828"/>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32"/>
      <c r="BK48" s="232"/>
      <c r="BL48" s="232"/>
      <c r="BM48" s="232"/>
      <c r="BN48" s="232"/>
      <c r="BO48" s="241"/>
      <c r="BP48" s="241"/>
      <c r="BQ48" s="238">
        <v>42</v>
      </c>
      <c r="BR48" s="239"/>
      <c r="BS48" s="766"/>
      <c r="BT48" s="767"/>
      <c r="BU48" s="767"/>
      <c r="BV48" s="767"/>
      <c r="BW48" s="767"/>
      <c r="BX48" s="767"/>
      <c r="BY48" s="767"/>
      <c r="BZ48" s="767"/>
      <c r="CA48" s="767"/>
      <c r="CB48" s="767"/>
      <c r="CC48" s="767"/>
      <c r="CD48" s="767"/>
      <c r="CE48" s="767"/>
      <c r="CF48" s="767"/>
      <c r="CG48" s="768"/>
      <c r="CH48" s="757"/>
      <c r="CI48" s="758"/>
      <c r="CJ48" s="758"/>
      <c r="CK48" s="758"/>
      <c r="CL48" s="759"/>
      <c r="CM48" s="757"/>
      <c r="CN48" s="758"/>
      <c r="CO48" s="758"/>
      <c r="CP48" s="758"/>
      <c r="CQ48" s="759"/>
      <c r="CR48" s="757"/>
      <c r="CS48" s="758"/>
      <c r="CT48" s="758"/>
      <c r="CU48" s="758"/>
      <c r="CV48" s="759"/>
      <c r="CW48" s="757"/>
      <c r="CX48" s="758"/>
      <c r="CY48" s="758"/>
      <c r="CZ48" s="758"/>
      <c r="DA48" s="759"/>
      <c r="DB48" s="757"/>
      <c r="DC48" s="758"/>
      <c r="DD48" s="758"/>
      <c r="DE48" s="758"/>
      <c r="DF48" s="759"/>
      <c r="DG48" s="757"/>
      <c r="DH48" s="758"/>
      <c r="DI48" s="758"/>
      <c r="DJ48" s="758"/>
      <c r="DK48" s="759"/>
      <c r="DL48" s="757"/>
      <c r="DM48" s="758"/>
      <c r="DN48" s="758"/>
      <c r="DO48" s="758"/>
      <c r="DP48" s="759"/>
      <c r="DQ48" s="757"/>
      <c r="DR48" s="758"/>
      <c r="DS48" s="758"/>
      <c r="DT48" s="758"/>
      <c r="DU48" s="759"/>
      <c r="DV48" s="766"/>
      <c r="DW48" s="767"/>
      <c r="DX48" s="767"/>
      <c r="DY48" s="767"/>
      <c r="DZ48" s="819"/>
      <c r="EA48" s="230"/>
    </row>
    <row r="49" spans="1:131" ht="26.25" customHeight="1" x14ac:dyDescent="0.15">
      <c r="A49" s="238">
        <v>22</v>
      </c>
      <c r="B49" s="820"/>
      <c r="C49" s="821"/>
      <c r="D49" s="821"/>
      <c r="E49" s="821"/>
      <c r="F49" s="821"/>
      <c r="G49" s="821"/>
      <c r="H49" s="821"/>
      <c r="I49" s="821"/>
      <c r="J49" s="821"/>
      <c r="K49" s="821"/>
      <c r="L49" s="821"/>
      <c r="M49" s="821"/>
      <c r="N49" s="821"/>
      <c r="O49" s="821"/>
      <c r="P49" s="822"/>
      <c r="Q49" s="823"/>
      <c r="R49" s="824"/>
      <c r="S49" s="824"/>
      <c r="T49" s="824"/>
      <c r="U49" s="824"/>
      <c r="V49" s="824"/>
      <c r="W49" s="824"/>
      <c r="X49" s="824"/>
      <c r="Y49" s="824"/>
      <c r="Z49" s="824"/>
      <c r="AA49" s="824"/>
      <c r="AB49" s="824"/>
      <c r="AC49" s="824"/>
      <c r="AD49" s="824"/>
      <c r="AE49" s="825"/>
      <c r="AF49" s="826"/>
      <c r="AG49" s="827"/>
      <c r="AH49" s="827"/>
      <c r="AI49" s="827"/>
      <c r="AJ49" s="828"/>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32"/>
      <c r="BK49" s="232"/>
      <c r="BL49" s="232"/>
      <c r="BM49" s="232"/>
      <c r="BN49" s="232"/>
      <c r="BO49" s="241"/>
      <c r="BP49" s="241"/>
      <c r="BQ49" s="238">
        <v>43</v>
      </c>
      <c r="BR49" s="239"/>
      <c r="BS49" s="766"/>
      <c r="BT49" s="767"/>
      <c r="BU49" s="767"/>
      <c r="BV49" s="767"/>
      <c r="BW49" s="767"/>
      <c r="BX49" s="767"/>
      <c r="BY49" s="767"/>
      <c r="BZ49" s="767"/>
      <c r="CA49" s="767"/>
      <c r="CB49" s="767"/>
      <c r="CC49" s="767"/>
      <c r="CD49" s="767"/>
      <c r="CE49" s="767"/>
      <c r="CF49" s="767"/>
      <c r="CG49" s="768"/>
      <c r="CH49" s="757"/>
      <c r="CI49" s="758"/>
      <c r="CJ49" s="758"/>
      <c r="CK49" s="758"/>
      <c r="CL49" s="759"/>
      <c r="CM49" s="757"/>
      <c r="CN49" s="758"/>
      <c r="CO49" s="758"/>
      <c r="CP49" s="758"/>
      <c r="CQ49" s="759"/>
      <c r="CR49" s="757"/>
      <c r="CS49" s="758"/>
      <c r="CT49" s="758"/>
      <c r="CU49" s="758"/>
      <c r="CV49" s="759"/>
      <c r="CW49" s="757"/>
      <c r="CX49" s="758"/>
      <c r="CY49" s="758"/>
      <c r="CZ49" s="758"/>
      <c r="DA49" s="759"/>
      <c r="DB49" s="757"/>
      <c r="DC49" s="758"/>
      <c r="DD49" s="758"/>
      <c r="DE49" s="758"/>
      <c r="DF49" s="759"/>
      <c r="DG49" s="757"/>
      <c r="DH49" s="758"/>
      <c r="DI49" s="758"/>
      <c r="DJ49" s="758"/>
      <c r="DK49" s="759"/>
      <c r="DL49" s="757"/>
      <c r="DM49" s="758"/>
      <c r="DN49" s="758"/>
      <c r="DO49" s="758"/>
      <c r="DP49" s="759"/>
      <c r="DQ49" s="757"/>
      <c r="DR49" s="758"/>
      <c r="DS49" s="758"/>
      <c r="DT49" s="758"/>
      <c r="DU49" s="759"/>
      <c r="DV49" s="766"/>
      <c r="DW49" s="767"/>
      <c r="DX49" s="767"/>
      <c r="DY49" s="767"/>
      <c r="DZ49" s="819"/>
      <c r="EA49" s="230"/>
    </row>
    <row r="50" spans="1:131" ht="26.25" customHeight="1" x14ac:dyDescent="0.15">
      <c r="A50" s="238">
        <v>23</v>
      </c>
      <c r="B50" s="820"/>
      <c r="C50" s="821"/>
      <c r="D50" s="821"/>
      <c r="E50" s="821"/>
      <c r="F50" s="821"/>
      <c r="G50" s="821"/>
      <c r="H50" s="821"/>
      <c r="I50" s="821"/>
      <c r="J50" s="821"/>
      <c r="K50" s="821"/>
      <c r="L50" s="821"/>
      <c r="M50" s="821"/>
      <c r="N50" s="821"/>
      <c r="O50" s="821"/>
      <c r="P50" s="822"/>
      <c r="Q50" s="877"/>
      <c r="R50" s="878"/>
      <c r="S50" s="878"/>
      <c r="T50" s="878"/>
      <c r="U50" s="878"/>
      <c r="V50" s="878"/>
      <c r="W50" s="878"/>
      <c r="X50" s="878"/>
      <c r="Y50" s="878"/>
      <c r="Z50" s="878"/>
      <c r="AA50" s="878"/>
      <c r="AB50" s="878"/>
      <c r="AC50" s="878"/>
      <c r="AD50" s="878"/>
      <c r="AE50" s="879"/>
      <c r="AF50" s="826"/>
      <c r="AG50" s="827"/>
      <c r="AH50" s="827"/>
      <c r="AI50" s="827"/>
      <c r="AJ50" s="828"/>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32"/>
      <c r="BK50" s="232"/>
      <c r="BL50" s="232"/>
      <c r="BM50" s="232"/>
      <c r="BN50" s="232"/>
      <c r="BO50" s="241"/>
      <c r="BP50" s="241"/>
      <c r="BQ50" s="238">
        <v>44</v>
      </c>
      <c r="BR50" s="239"/>
      <c r="BS50" s="766"/>
      <c r="BT50" s="767"/>
      <c r="BU50" s="767"/>
      <c r="BV50" s="767"/>
      <c r="BW50" s="767"/>
      <c r="BX50" s="767"/>
      <c r="BY50" s="767"/>
      <c r="BZ50" s="767"/>
      <c r="CA50" s="767"/>
      <c r="CB50" s="767"/>
      <c r="CC50" s="767"/>
      <c r="CD50" s="767"/>
      <c r="CE50" s="767"/>
      <c r="CF50" s="767"/>
      <c r="CG50" s="768"/>
      <c r="CH50" s="757"/>
      <c r="CI50" s="758"/>
      <c r="CJ50" s="758"/>
      <c r="CK50" s="758"/>
      <c r="CL50" s="759"/>
      <c r="CM50" s="757"/>
      <c r="CN50" s="758"/>
      <c r="CO50" s="758"/>
      <c r="CP50" s="758"/>
      <c r="CQ50" s="759"/>
      <c r="CR50" s="757"/>
      <c r="CS50" s="758"/>
      <c r="CT50" s="758"/>
      <c r="CU50" s="758"/>
      <c r="CV50" s="759"/>
      <c r="CW50" s="757"/>
      <c r="CX50" s="758"/>
      <c r="CY50" s="758"/>
      <c r="CZ50" s="758"/>
      <c r="DA50" s="759"/>
      <c r="DB50" s="757"/>
      <c r="DC50" s="758"/>
      <c r="DD50" s="758"/>
      <c r="DE50" s="758"/>
      <c r="DF50" s="759"/>
      <c r="DG50" s="757"/>
      <c r="DH50" s="758"/>
      <c r="DI50" s="758"/>
      <c r="DJ50" s="758"/>
      <c r="DK50" s="759"/>
      <c r="DL50" s="757"/>
      <c r="DM50" s="758"/>
      <c r="DN50" s="758"/>
      <c r="DO50" s="758"/>
      <c r="DP50" s="759"/>
      <c r="DQ50" s="757"/>
      <c r="DR50" s="758"/>
      <c r="DS50" s="758"/>
      <c r="DT50" s="758"/>
      <c r="DU50" s="759"/>
      <c r="DV50" s="766"/>
      <c r="DW50" s="767"/>
      <c r="DX50" s="767"/>
      <c r="DY50" s="767"/>
      <c r="DZ50" s="819"/>
      <c r="EA50" s="230"/>
    </row>
    <row r="51" spans="1:131" ht="26.25" customHeight="1" x14ac:dyDescent="0.15">
      <c r="A51" s="238">
        <v>24</v>
      </c>
      <c r="B51" s="820"/>
      <c r="C51" s="821"/>
      <c r="D51" s="821"/>
      <c r="E51" s="821"/>
      <c r="F51" s="821"/>
      <c r="G51" s="821"/>
      <c r="H51" s="821"/>
      <c r="I51" s="821"/>
      <c r="J51" s="821"/>
      <c r="K51" s="821"/>
      <c r="L51" s="821"/>
      <c r="M51" s="821"/>
      <c r="N51" s="821"/>
      <c r="O51" s="821"/>
      <c r="P51" s="822"/>
      <c r="Q51" s="877"/>
      <c r="R51" s="878"/>
      <c r="S51" s="878"/>
      <c r="T51" s="878"/>
      <c r="U51" s="878"/>
      <c r="V51" s="878"/>
      <c r="W51" s="878"/>
      <c r="X51" s="878"/>
      <c r="Y51" s="878"/>
      <c r="Z51" s="878"/>
      <c r="AA51" s="878"/>
      <c r="AB51" s="878"/>
      <c r="AC51" s="878"/>
      <c r="AD51" s="878"/>
      <c r="AE51" s="879"/>
      <c r="AF51" s="826"/>
      <c r="AG51" s="827"/>
      <c r="AH51" s="827"/>
      <c r="AI51" s="827"/>
      <c r="AJ51" s="828"/>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32"/>
      <c r="BK51" s="232"/>
      <c r="BL51" s="232"/>
      <c r="BM51" s="232"/>
      <c r="BN51" s="232"/>
      <c r="BO51" s="241"/>
      <c r="BP51" s="241"/>
      <c r="BQ51" s="238">
        <v>45</v>
      </c>
      <c r="BR51" s="239"/>
      <c r="BS51" s="766"/>
      <c r="BT51" s="767"/>
      <c r="BU51" s="767"/>
      <c r="BV51" s="767"/>
      <c r="BW51" s="767"/>
      <c r="BX51" s="767"/>
      <c r="BY51" s="767"/>
      <c r="BZ51" s="767"/>
      <c r="CA51" s="767"/>
      <c r="CB51" s="767"/>
      <c r="CC51" s="767"/>
      <c r="CD51" s="767"/>
      <c r="CE51" s="767"/>
      <c r="CF51" s="767"/>
      <c r="CG51" s="768"/>
      <c r="CH51" s="757"/>
      <c r="CI51" s="758"/>
      <c r="CJ51" s="758"/>
      <c r="CK51" s="758"/>
      <c r="CL51" s="759"/>
      <c r="CM51" s="757"/>
      <c r="CN51" s="758"/>
      <c r="CO51" s="758"/>
      <c r="CP51" s="758"/>
      <c r="CQ51" s="759"/>
      <c r="CR51" s="757"/>
      <c r="CS51" s="758"/>
      <c r="CT51" s="758"/>
      <c r="CU51" s="758"/>
      <c r="CV51" s="759"/>
      <c r="CW51" s="757"/>
      <c r="CX51" s="758"/>
      <c r="CY51" s="758"/>
      <c r="CZ51" s="758"/>
      <c r="DA51" s="759"/>
      <c r="DB51" s="757"/>
      <c r="DC51" s="758"/>
      <c r="DD51" s="758"/>
      <c r="DE51" s="758"/>
      <c r="DF51" s="759"/>
      <c r="DG51" s="757"/>
      <c r="DH51" s="758"/>
      <c r="DI51" s="758"/>
      <c r="DJ51" s="758"/>
      <c r="DK51" s="759"/>
      <c r="DL51" s="757"/>
      <c r="DM51" s="758"/>
      <c r="DN51" s="758"/>
      <c r="DO51" s="758"/>
      <c r="DP51" s="759"/>
      <c r="DQ51" s="757"/>
      <c r="DR51" s="758"/>
      <c r="DS51" s="758"/>
      <c r="DT51" s="758"/>
      <c r="DU51" s="759"/>
      <c r="DV51" s="766"/>
      <c r="DW51" s="767"/>
      <c r="DX51" s="767"/>
      <c r="DY51" s="767"/>
      <c r="DZ51" s="819"/>
      <c r="EA51" s="230"/>
    </row>
    <row r="52" spans="1:131" ht="26.25" customHeight="1" x14ac:dyDescent="0.15">
      <c r="A52" s="238">
        <v>25</v>
      </c>
      <c r="B52" s="820"/>
      <c r="C52" s="821"/>
      <c r="D52" s="821"/>
      <c r="E52" s="821"/>
      <c r="F52" s="821"/>
      <c r="G52" s="821"/>
      <c r="H52" s="821"/>
      <c r="I52" s="821"/>
      <c r="J52" s="821"/>
      <c r="K52" s="821"/>
      <c r="L52" s="821"/>
      <c r="M52" s="821"/>
      <c r="N52" s="821"/>
      <c r="O52" s="821"/>
      <c r="P52" s="822"/>
      <c r="Q52" s="877"/>
      <c r="R52" s="878"/>
      <c r="S52" s="878"/>
      <c r="T52" s="878"/>
      <c r="U52" s="878"/>
      <c r="V52" s="878"/>
      <c r="W52" s="878"/>
      <c r="X52" s="878"/>
      <c r="Y52" s="878"/>
      <c r="Z52" s="878"/>
      <c r="AA52" s="878"/>
      <c r="AB52" s="878"/>
      <c r="AC52" s="878"/>
      <c r="AD52" s="878"/>
      <c r="AE52" s="879"/>
      <c r="AF52" s="826"/>
      <c r="AG52" s="827"/>
      <c r="AH52" s="827"/>
      <c r="AI52" s="827"/>
      <c r="AJ52" s="828"/>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32"/>
      <c r="BK52" s="232"/>
      <c r="BL52" s="232"/>
      <c r="BM52" s="232"/>
      <c r="BN52" s="232"/>
      <c r="BO52" s="241"/>
      <c r="BP52" s="241"/>
      <c r="BQ52" s="238">
        <v>46</v>
      </c>
      <c r="BR52" s="239"/>
      <c r="BS52" s="766"/>
      <c r="BT52" s="767"/>
      <c r="BU52" s="767"/>
      <c r="BV52" s="767"/>
      <c r="BW52" s="767"/>
      <c r="BX52" s="767"/>
      <c r="BY52" s="767"/>
      <c r="BZ52" s="767"/>
      <c r="CA52" s="767"/>
      <c r="CB52" s="767"/>
      <c r="CC52" s="767"/>
      <c r="CD52" s="767"/>
      <c r="CE52" s="767"/>
      <c r="CF52" s="767"/>
      <c r="CG52" s="768"/>
      <c r="CH52" s="757"/>
      <c r="CI52" s="758"/>
      <c r="CJ52" s="758"/>
      <c r="CK52" s="758"/>
      <c r="CL52" s="759"/>
      <c r="CM52" s="757"/>
      <c r="CN52" s="758"/>
      <c r="CO52" s="758"/>
      <c r="CP52" s="758"/>
      <c r="CQ52" s="759"/>
      <c r="CR52" s="757"/>
      <c r="CS52" s="758"/>
      <c r="CT52" s="758"/>
      <c r="CU52" s="758"/>
      <c r="CV52" s="759"/>
      <c r="CW52" s="757"/>
      <c r="CX52" s="758"/>
      <c r="CY52" s="758"/>
      <c r="CZ52" s="758"/>
      <c r="DA52" s="759"/>
      <c r="DB52" s="757"/>
      <c r="DC52" s="758"/>
      <c r="DD52" s="758"/>
      <c r="DE52" s="758"/>
      <c r="DF52" s="759"/>
      <c r="DG52" s="757"/>
      <c r="DH52" s="758"/>
      <c r="DI52" s="758"/>
      <c r="DJ52" s="758"/>
      <c r="DK52" s="759"/>
      <c r="DL52" s="757"/>
      <c r="DM52" s="758"/>
      <c r="DN52" s="758"/>
      <c r="DO52" s="758"/>
      <c r="DP52" s="759"/>
      <c r="DQ52" s="757"/>
      <c r="DR52" s="758"/>
      <c r="DS52" s="758"/>
      <c r="DT52" s="758"/>
      <c r="DU52" s="759"/>
      <c r="DV52" s="766"/>
      <c r="DW52" s="767"/>
      <c r="DX52" s="767"/>
      <c r="DY52" s="767"/>
      <c r="DZ52" s="819"/>
      <c r="EA52" s="230"/>
    </row>
    <row r="53" spans="1:131" ht="26.25" customHeight="1" x14ac:dyDescent="0.15">
      <c r="A53" s="238">
        <v>26</v>
      </c>
      <c r="B53" s="820"/>
      <c r="C53" s="821"/>
      <c r="D53" s="821"/>
      <c r="E53" s="821"/>
      <c r="F53" s="821"/>
      <c r="G53" s="821"/>
      <c r="H53" s="821"/>
      <c r="I53" s="821"/>
      <c r="J53" s="821"/>
      <c r="K53" s="821"/>
      <c r="L53" s="821"/>
      <c r="M53" s="821"/>
      <c r="N53" s="821"/>
      <c r="O53" s="821"/>
      <c r="P53" s="822"/>
      <c r="Q53" s="877"/>
      <c r="R53" s="878"/>
      <c r="S53" s="878"/>
      <c r="T53" s="878"/>
      <c r="U53" s="878"/>
      <c r="V53" s="878"/>
      <c r="W53" s="878"/>
      <c r="X53" s="878"/>
      <c r="Y53" s="878"/>
      <c r="Z53" s="878"/>
      <c r="AA53" s="878"/>
      <c r="AB53" s="878"/>
      <c r="AC53" s="878"/>
      <c r="AD53" s="878"/>
      <c r="AE53" s="879"/>
      <c r="AF53" s="826"/>
      <c r="AG53" s="827"/>
      <c r="AH53" s="827"/>
      <c r="AI53" s="827"/>
      <c r="AJ53" s="828"/>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32"/>
      <c r="BK53" s="232"/>
      <c r="BL53" s="232"/>
      <c r="BM53" s="232"/>
      <c r="BN53" s="232"/>
      <c r="BO53" s="241"/>
      <c r="BP53" s="241"/>
      <c r="BQ53" s="238">
        <v>47</v>
      </c>
      <c r="BR53" s="239"/>
      <c r="BS53" s="766"/>
      <c r="BT53" s="767"/>
      <c r="BU53" s="767"/>
      <c r="BV53" s="767"/>
      <c r="BW53" s="767"/>
      <c r="BX53" s="767"/>
      <c r="BY53" s="767"/>
      <c r="BZ53" s="767"/>
      <c r="CA53" s="767"/>
      <c r="CB53" s="767"/>
      <c r="CC53" s="767"/>
      <c r="CD53" s="767"/>
      <c r="CE53" s="767"/>
      <c r="CF53" s="767"/>
      <c r="CG53" s="768"/>
      <c r="CH53" s="757"/>
      <c r="CI53" s="758"/>
      <c r="CJ53" s="758"/>
      <c r="CK53" s="758"/>
      <c r="CL53" s="759"/>
      <c r="CM53" s="757"/>
      <c r="CN53" s="758"/>
      <c r="CO53" s="758"/>
      <c r="CP53" s="758"/>
      <c r="CQ53" s="759"/>
      <c r="CR53" s="757"/>
      <c r="CS53" s="758"/>
      <c r="CT53" s="758"/>
      <c r="CU53" s="758"/>
      <c r="CV53" s="759"/>
      <c r="CW53" s="757"/>
      <c r="CX53" s="758"/>
      <c r="CY53" s="758"/>
      <c r="CZ53" s="758"/>
      <c r="DA53" s="759"/>
      <c r="DB53" s="757"/>
      <c r="DC53" s="758"/>
      <c r="DD53" s="758"/>
      <c r="DE53" s="758"/>
      <c r="DF53" s="759"/>
      <c r="DG53" s="757"/>
      <c r="DH53" s="758"/>
      <c r="DI53" s="758"/>
      <c r="DJ53" s="758"/>
      <c r="DK53" s="759"/>
      <c r="DL53" s="757"/>
      <c r="DM53" s="758"/>
      <c r="DN53" s="758"/>
      <c r="DO53" s="758"/>
      <c r="DP53" s="759"/>
      <c r="DQ53" s="757"/>
      <c r="DR53" s="758"/>
      <c r="DS53" s="758"/>
      <c r="DT53" s="758"/>
      <c r="DU53" s="759"/>
      <c r="DV53" s="766"/>
      <c r="DW53" s="767"/>
      <c r="DX53" s="767"/>
      <c r="DY53" s="767"/>
      <c r="DZ53" s="819"/>
      <c r="EA53" s="230"/>
    </row>
    <row r="54" spans="1:131" ht="26.25" customHeight="1" x14ac:dyDescent="0.15">
      <c r="A54" s="238">
        <v>27</v>
      </c>
      <c r="B54" s="820"/>
      <c r="C54" s="821"/>
      <c r="D54" s="821"/>
      <c r="E54" s="821"/>
      <c r="F54" s="821"/>
      <c r="G54" s="821"/>
      <c r="H54" s="821"/>
      <c r="I54" s="821"/>
      <c r="J54" s="821"/>
      <c r="K54" s="821"/>
      <c r="L54" s="821"/>
      <c r="M54" s="821"/>
      <c r="N54" s="821"/>
      <c r="O54" s="821"/>
      <c r="P54" s="822"/>
      <c r="Q54" s="877"/>
      <c r="R54" s="878"/>
      <c r="S54" s="878"/>
      <c r="T54" s="878"/>
      <c r="U54" s="878"/>
      <c r="V54" s="878"/>
      <c r="W54" s="878"/>
      <c r="X54" s="878"/>
      <c r="Y54" s="878"/>
      <c r="Z54" s="878"/>
      <c r="AA54" s="878"/>
      <c r="AB54" s="878"/>
      <c r="AC54" s="878"/>
      <c r="AD54" s="878"/>
      <c r="AE54" s="879"/>
      <c r="AF54" s="826"/>
      <c r="AG54" s="827"/>
      <c r="AH54" s="827"/>
      <c r="AI54" s="827"/>
      <c r="AJ54" s="828"/>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32"/>
      <c r="BK54" s="232"/>
      <c r="BL54" s="232"/>
      <c r="BM54" s="232"/>
      <c r="BN54" s="232"/>
      <c r="BO54" s="241"/>
      <c r="BP54" s="241"/>
      <c r="BQ54" s="238">
        <v>48</v>
      </c>
      <c r="BR54" s="239"/>
      <c r="BS54" s="766"/>
      <c r="BT54" s="767"/>
      <c r="BU54" s="767"/>
      <c r="BV54" s="767"/>
      <c r="BW54" s="767"/>
      <c r="BX54" s="767"/>
      <c r="BY54" s="767"/>
      <c r="BZ54" s="767"/>
      <c r="CA54" s="767"/>
      <c r="CB54" s="767"/>
      <c r="CC54" s="767"/>
      <c r="CD54" s="767"/>
      <c r="CE54" s="767"/>
      <c r="CF54" s="767"/>
      <c r="CG54" s="768"/>
      <c r="CH54" s="757"/>
      <c r="CI54" s="758"/>
      <c r="CJ54" s="758"/>
      <c r="CK54" s="758"/>
      <c r="CL54" s="759"/>
      <c r="CM54" s="757"/>
      <c r="CN54" s="758"/>
      <c r="CO54" s="758"/>
      <c r="CP54" s="758"/>
      <c r="CQ54" s="759"/>
      <c r="CR54" s="757"/>
      <c r="CS54" s="758"/>
      <c r="CT54" s="758"/>
      <c r="CU54" s="758"/>
      <c r="CV54" s="759"/>
      <c r="CW54" s="757"/>
      <c r="CX54" s="758"/>
      <c r="CY54" s="758"/>
      <c r="CZ54" s="758"/>
      <c r="DA54" s="759"/>
      <c r="DB54" s="757"/>
      <c r="DC54" s="758"/>
      <c r="DD54" s="758"/>
      <c r="DE54" s="758"/>
      <c r="DF54" s="759"/>
      <c r="DG54" s="757"/>
      <c r="DH54" s="758"/>
      <c r="DI54" s="758"/>
      <c r="DJ54" s="758"/>
      <c r="DK54" s="759"/>
      <c r="DL54" s="757"/>
      <c r="DM54" s="758"/>
      <c r="DN54" s="758"/>
      <c r="DO54" s="758"/>
      <c r="DP54" s="759"/>
      <c r="DQ54" s="757"/>
      <c r="DR54" s="758"/>
      <c r="DS54" s="758"/>
      <c r="DT54" s="758"/>
      <c r="DU54" s="759"/>
      <c r="DV54" s="766"/>
      <c r="DW54" s="767"/>
      <c r="DX54" s="767"/>
      <c r="DY54" s="767"/>
      <c r="DZ54" s="819"/>
      <c r="EA54" s="230"/>
    </row>
    <row r="55" spans="1:131" ht="26.25" customHeight="1" x14ac:dyDescent="0.15">
      <c r="A55" s="238">
        <v>28</v>
      </c>
      <c r="B55" s="820"/>
      <c r="C55" s="821"/>
      <c r="D55" s="821"/>
      <c r="E55" s="821"/>
      <c r="F55" s="821"/>
      <c r="G55" s="821"/>
      <c r="H55" s="821"/>
      <c r="I55" s="821"/>
      <c r="J55" s="821"/>
      <c r="K55" s="821"/>
      <c r="L55" s="821"/>
      <c r="M55" s="821"/>
      <c r="N55" s="821"/>
      <c r="O55" s="821"/>
      <c r="P55" s="822"/>
      <c r="Q55" s="877"/>
      <c r="R55" s="878"/>
      <c r="S55" s="878"/>
      <c r="T55" s="878"/>
      <c r="U55" s="878"/>
      <c r="V55" s="878"/>
      <c r="W55" s="878"/>
      <c r="X55" s="878"/>
      <c r="Y55" s="878"/>
      <c r="Z55" s="878"/>
      <c r="AA55" s="878"/>
      <c r="AB55" s="878"/>
      <c r="AC55" s="878"/>
      <c r="AD55" s="878"/>
      <c r="AE55" s="879"/>
      <c r="AF55" s="826"/>
      <c r="AG55" s="827"/>
      <c r="AH55" s="827"/>
      <c r="AI55" s="827"/>
      <c r="AJ55" s="828"/>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32"/>
      <c r="BK55" s="232"/>
      <c r="BL55" s="232"/>
      <c r="BM55" s="232"/>
      <c r="BN55" s="232"/>
      <c r="BO55" s="241"/>
      <c r="BP55" s="241"/>
      <c r="BQ55" s="238">
        <v>49</v>
      </c>
      <c r="BR55" s="239"/>
      <c r="BS55" s="766"/>
      <c r="BT55" s="767"/>
      <c r="BU55" s="767"/>
      <c r="BV55" s="767"/>
      <c r="BW55" s="767"/>
      <c r="BX55" s="767"/>
      <c r="BY55" s="767"/>
      <c r="BZ55" s="767"/>
      <c r="CA55" s="767"/>
      <c r="CB55" s="767"/>
      <c r="CC55" s="767"/>
      <c r="CD55" s="767"/>
      <c r="CE55" s="767"/>
      <c r="CF55" s="767"/>
      <c r="CG55" s="768"/>
      <c r="CH55" s="757"/>
      <c r="CI55" s="758"/>
      <c r="CJ55" s="758"/>
      <c r="CK55" s="758"/>
      <c r="CL55" s="759"/>
      <c r="CM55" s="757"/>
      <c r="CN55" s="758"/>
      <c r="CO55" s="758"/>
      <c r="CP55" s="758"/>
      <c r="CQ55" s="759"/>
      <c r="CR55" s="757"/>
      <c r="CS55" s="758"/>
      <c r="CT55" s="758"/>
      <c r="CU55" s="758"/>
      <c r="CV55" s="759"/>
      <c r="CW55" s="757"/>
      <c r="CX55" s="758"/>
      <c r="CY55" s="758"/>
      <c r="CZ55" s="758"/>
      <c r="DA55" s="759"/>
      <c r="DB55" s="757"/>
      <c r="DC55" s="758"/>
      <c r="DD55" s="758"/>
      <c r="DE55" s="758"/>
      <c r="DF55" s="759"/>
      <c r="DG55" s="757"/>
      <c r="DH55" s="758"/>
      <c r="DI55" s="758"/>
      <c r="DJ55" s="758"/>
      <c r="DK55" s="759"/>
      <c r="DL55" s="757"/>
      <c r="DM55" s="758"/>
      <c r="DN55" s="758"/>
      <c r="DO55" s="758"/>
      <c r="DP55" s="759"/>
      <c r="DQ55" s="757"/>
      <c r="DR55" s="758"/>
      <c r="DS55" s="758"/>
      <c r="DT55" s="758"/>
      <c r="DU55" s="759"/>
      <c r="DV55" s="766"/>
      <c r="DW55" s="767"/>
      <c r="DX55" s="767"/>
      <c r="DY55" s="767"/>
      <c r="DZ55" s="819"/>
      <c r="EA55" s="230"/>
    </row>
    <row r="56" spans="1:131" ht="26.25" customHeight="1" x14ac:dyDescent="0.15">
      <c r="A56" s="238">
        <v>29</v>
      </c>
      <c r="B56" s="820"/>
      <c r="C56" s="821"/>
      <c r="D56" s="821"/>
      <c r="E56" s="821"/>
      <c r="F56" s="821"/>
      <c r="G56" s="821"/>
      <c r="H56" s="821"/>
      <c r="I56" s="821"/>
      <c r="J56" s="821"/>
      <c r="K56" s="821"/>
      <c r="L56" s="821"/>
      <c r="M56" s="821"/>
      <c r="N56" s="821"/>
      <c r="O56" s="821"/>
      <c r="P56" s="822"/>
      <c r="Q56" s="877"/>
      <c r="R56" s="878"/>
      <c r="S56" s="878"/>
      <c r="T56" s="878"/>
      <c r="U56" s="878"/>
      <c r="V56" s="878"/>
      <c r="W56" s="878"/>
      <c r="X56" s="878"/>
      <c r="Y56" s="878"/>
      <c r="Z56" s="878"/>
      <c r="AA56" s="878"/>
      <c r="AB56" s="878"/>
      <c r="AC56" s="878"/>
      <c r="AD56" s="878"/>
      <c r="AE56" s="879"/>
      <c r="AF56" s="826"/>
      <c r="AG56" s="827"/>
      <c r="AH56" s="827"/>
      <c r="AI56" s="827"/>
      <c r="AJ56" s="828"/>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32"/>
      <c r="BK56" s="232"/>
      <c r="BL56" s="232"/>
      <c r="BM56" s="232"/>
      <c r="BN56" s="232"/>
      <c r="BO56" s="241"/>
      <c r="BP56" s="241"/>
      <c r="BQ56" s="238">
        <v>50</v>
      </c>
      <c r="BR56" s="239"/>
      <c r="BS56" s="766"/>
      <c r="BT56" s="767"/>
      <c r="BU56" s="767"/>
      <c r="BV56" s="767"/>
      <c r="BW56" s="767"/>
      <c r="BX56" s="767"/>
      <c r="BY56" s="767"/>
      <c r="BZ56" s="767"/>
      <c r="CA56" s="767"/>
      <c r="CB56" s="767"/>
      <c r="CC56" s="767"/>
      <c r="CD56" s="767"/>
      <c r="CE56" s="767"/>
      <c r="CF56" s="767"/>
      <c r="CG56" s="768"/>
      <c r="CH56" s="757"/>
      <c r="CI56" s="758"/>
      <c r="CJ56" s="758"/>
      <c r="CK56" s="758"/>
      <c r="CL56" s="759"/>
      <c r="CM56" s="757"/>
      <c r="CN56" s="758"/>
      <c r="CO56" s="758"/>
      <c r="CP56" s="758"/>
      <c r="CQ56" s="759"/>
      <c r="CR56" s="757"/>
      <c r="CS56" s="758"/>
      <c r="CT56" s="758"/>
      <c r="CU56" s="758"/>
      <c r="CV56" s="759"/>
      <c r="CW56" s="757"/>
      <c r="CX56" s="758"/>
      <c r="CY56" s="758"/>
      <c r="CZ56" s="758"/>
      <c r="DA56" s="759"/>
      <c r="DB56" s="757"/>
      <c r="DC56" s="758"/>
      <c r="DD56" s="758"/>
      <c r="DE56" s="758"/>
      <c r="DF56" s="759"/>
      <c r="DG56" s="757"/>
      <c r="DH56" s="758"/>
      <c r="DI56" s="758"/>
      <c r="DJ56" s="758"/>
      <c r="DK56" s="759"/>
      <c r="DL56" s="757"/>
      <c r="DM56" s="758"/>
      <c r="DN56" s="758"/>
      <c r="DO56" s="758"/>
      <c r="DP56" s="759"/>
      <c r="DQ56" s="757"/>
      <c r="DR56" s="758"/>
      <c r="DS56" s="758"/>
      <c r="DT56" s="758"/>
      <c r="DU56" s="759"/>
      <c r="DV56" s="766"/>
      <c r="DW56" s="767"/>
      <c r="DX56" s="767"/>
      <c r="DY56" s="767"/>
      <c r="DZ56" s="819"/>
      <c r="EA56" s="230"/>
    </row>
    <row r="57" spans="1:131" ht="26.25" customHeight="1" x14ac:dyDescent="0.15">
      <c r="A57" s="238">
        <v>30</v>
      </c>
      <c r="B57" s="820"/>
      <c r="C57" s="821"/>
      <c r="D57" s="821"/>
      <c r="E57" s="821"/>
      <c r="F57" s="821"/>
      <c r="G57" s="821"/>
      <c r="H57" s="821"/>
      <c r="I57" s="821"/>
      <c r="J57" s="821"/>
      <c r="K57" s="821"/>
      <c r="L57" s="821"/>
      <c r="M57" s="821"/>
      <c r="N57" s="821"/>
      <c r="O57" s="821"/>
      <c r="P57" s="822"/>
      <c r="Q57" s="877"/>
      <c r="R57" s="878"/>
      <c r="S57" s="878"/>
      <c r="T57" s="878"/>
      <c r="U57" s="878"/>
      <c r="V57" s="878"/>
      <c r="W57" s="878"/>
      <c r="X57" s="878"/>
      <c r="Y57" s="878"/>
      <c r="Z57" s="878"/>
      <c r="AA57" s="878"/>
      <c r="AB57" s="878"/>
      <c r="AC57" s="878"/>
      <c r="AD57" s="878"/>
      <c r="AE57" s="879"/>
      <c r="AF57" s="826"/>
      <c r="AG57" s="827"/>
      <c r="AH57" s="827"/>
      <c r="AI57" s="827"/>
      <c r="AJ57" s="828"/>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32"/>
      <c r="BK57" s="232"/>
      <c r="BL57" s="232"/>
      <c r="BM57" s="232"/>
      <c r="BN57" s="232"/>
      <c r="BO57" s="241"/>
      <c r="BP57" s="241"/>
      <c r="BQ57" s="238">
        <v>51</v>
      </c>
      <c r="BR57" s="239"/>
      <c r="BS57" s="766"/>
      <c r="BT57" s="767"/>
      <c r="BU57" s="767"/>
      <c r="BV57" s="767"/>
      <c r="BW57" s="767"/>
      <c r="BX57" s="767"/>
      <c r="BY57" s="767"/>
      <c r="BZ57" s="767"/>
      <c r="CA57" s="767"/>
      <c r="CB57" s="767"/>
      <c r="CC57" s="767"/>
      <c r="CD57" s="767"/>
      <c r="CE57" s="767"/>
      <c r="CF57" s="767"/>
      <c r="CG57" s="768"/>
      <c r="CH57" s="757"/>
      <c r="CI57" s="758"/>
      <c r="CJ57" s="758"/>
      <c r="CK57" s="758"/>
      <c r="CL57" s="759"/>
      <c r="CM57" s="757"/>
      <c r="CN57" s="758"/>
      <c r="CO57" s="758"/>
      <c r="CP57" s="758"/>
      <c r="CQ57" s="759"/>
      <c r="CR57" s="757"/>
      <c r="CS57" s="758"/>
      <c r="CT57" s="758"/>
      <c r="CU57" s="758"/>
      <c r="CV57" s="759"/>
      <c r="CW57" s="757"/>
      <c r="CX57" s="758"/>
      <c r="CY57" s="758"/>
      <c r="CZ57" s="758"/>
      <c r="DA57" s="759"/>
      <c r="DB57" s="757"/>
      <c r="DC57" s="758"/>
      <c r="DD57" s="758"/>
      <c r="DE57" s="758"/>
      <c r="DF57" s="759"/>
      <c r="DG57" s="757"/>
      <c r="DH57" s="758"/>
      <c r="DI57" s="758"/>
      <c r="DJ57" s="758"/>
      <c r="DK57" s="759"/>
      <c r="DL57" s="757"/>
      <c r="DM57" s="758"/>
      <c r="DN57" s="758"/>
      <c r="DO57" s="758"/>
      <c r="DP57" s="759"/>
      <c r="DQ57" s="757"/>
      <c r="DR57" s="758"/>
      <c r="DS57" s="758"/>
      <c r="DT57" s="758"/>
      <c r="DU57" s="759"/>
      <c r="DV57" s="766"/>
      <c r="DW57" s="767"/>
      <c r="DX57" s="767"/>
      <c r="DY57" s="767"/>
      <c r="DZ57" s="819"/>
      <c r="EA57" s="230"/>
    </row>
    <row r="58" spans="1:131" ht="26.25" customHeight="1" x14ac:dyDescent="0.15">
      <c r="A58" s="238">
        <v>31</v>
      </c>
      <c r="B58" s="820"/>
      <c r="C58" s="821"/>
      <c r="D58" s="821"/>
      <c r="E58" s="821"/>
      <c r="F58" s="821"/>
      <c r="G58" s="821"/>
      <c r="H58" s="821"/>
      <c r="I58" s="821"/>
      <c r="J58" s="821"/>
      <c r="K58" s="821"/>
      <c r="L58" s="821"/>
      <c r="M58" s="821"/>
      <c r="N58" s="821"/>
      <c r="O58" s="821"/>
      <c r="P58" s="822"/>
      <c r="Q58" s="877"/>
      <c r="R58" s="878"/>
      <c r="S58" s="878"/>
      <c r="T58" s="878"/>
      <c r="U58" s="878"/>
      <c r="V58" s="878"/>
      <c r="W58" s="878"/>
      <c r="X58" s="878"/>
      <c r="Y58" s="878"/>
      <c r="Z58" s="878"/>
      <c r="AA58" s="878"/>
      <c r="AB58" s="878"/>
      <c r="AC58" s="878"/>
      <c r="AD58" s="878"/>
      <c r="AE58" s="879"/>
      <c r="AF58" s="826"/>
      <c r="AG58" s="827"/>
      <c r="AH58" s="827"/>
      <c r="AI58" s="827"/>
      <c r="AJ58" s="828"/>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32"/>
      <c r="BK58" s="232"/>
      <c r="BL58" s="232"/>
      <c r="BM58" s="232"/>
      <c r="BN58" s="232"/>
      <c r="BO58" s="241"/>
      <c r="BP58" s="241"/>
      <c r="BQ58" s="238">
        <v>52</v>
      </c>
      <c r="BR58" s="239"/>
      <c r="BS58" s="766"/>
      <c r="BT58" s="767"/>
      <c r="BU58" s="767"/>
      <c r="BV58" s="767"/>
      <c r="BW58" s="767"/>
      <c r="BX58" s="767"/>
      <c r="BY58" s="767"/>
      <c r="BZ58" s="767"/>
      <c r="CA58" s="767"/>
      <c r="CB58" s="767"/>
      <c r="CC58" s="767"/>
      <c r="CD58" s="767"/>
      <c r="CE58" s="767"/>
      <c r="CF58" s="767"/>
      <c r="CG58" s="768"/>
      <c r="CH58" s="757"/>
      <c r="CI58" s="758"/>
      <c r="CJ58" s="758"/>
      <c r="CK58" s="758"/>
      <c r="CL58" s="759"/>
      <c r="CM58" s="757"/>
      <c r="CN58" s="758"/>
      <c r="CO58" s="758"/>
      <c r="CP58" s="758"/>
      <c r="CQ58" s="759"/>
      <c r="CR58" s="757"/>
      <c r="CS58" s="758"/>
      <c r="CT58" s="758"/>
      <c r="CU58" s="758"/>
      <c r="CV58" s="759"/>
      <c r="CW58" s="757"/>
      <c r="CX58" s="758"/>
      <c r="CY58" s="758"/>
      <c r="CZ58" s="758"/>
      <c r="DA58" s="759"/>
      <c r="DB58" s="757"/>
      <c r="DC58" s="758"/>
      <c r="DD58" s="758"/>
      <c r="DE58" s="758"/>
      <c r="DF58" s="759"/>
      <c r="DG58" s="757"/>
      <c r="DH58" s="758"/>
      <c r="DI58" s="758"/>
      <c r="DJ58" s="758"/>
      <c r="DK58" s="759"/>
      <c r="DL58" s="757"/>
      <c r="DM58" s="758"/>
      <c r="DN58" s="758"/>
      <c r="DO58" s="758"/>
      <c r="DP58" s="759"/>
      <c r="DQ58" s="757"/>
      <c r="DR58" s="758"/>
      <c r="DS58" s="758"/>
      <c r="DT58" s="758"/>
      <c r="DU58" s="759"/>
      <c r="DV58" s="766"/>
      <c r="DW58" s="767"/>
      <c r="DX58" s="767"/>
      <c r="DY58" s="767"/>
      <c r="DZ58" s="819"/>
      <c r="EA58" s="230"/>
    </row>
    <row r="59" spans="1:131" ht="26.25" customHeight="1" x14ac:dyDescent="0.15">
      <c r="A59" s="238">
        <v>32</v>
      </c>
      <c r="B59" s="820"/>
      <c r="C59" s="821"/>
      <c r="D59" s="821"/>
      <c r="E59" s="821"/>
      <c r="F59" s="821"/>
      <c r="G59" s="821"/>
      <c r="H59" s="821"/>
      <c r="I59" s="821"/>
      <c r="J59" s="821"/>
      <c r="K59" s="821"/>
      <c r="L59" s="821"/>
      <c r="M59" s="821"/>
      <c r="N59" s="821"/>
      <c r="O59" s="821"/>
      <c r="P59" s="822"/>
      <c r="Q59" s="877"/>
      <c r="R59" s="878"/>
      <c r="S59" s="878"/>
      <c r="T59" s="878"/>
      <c r="U59" s="878"/>
      <c r="V59" s="878"/>
      <c r="W59" s="878"/>
      <c r="X59" s="878"/>
      <c r="Y59" s="878"/>
      <c r="Z59" s="878"/>
      <c r="AA59" s="878"/>
      <c r="AB59" s="878"/>
      <c r="AC59" s="878"/>
      <c r="AD59" s="878"/>
      <c r="AE59" s="879"/>
      <c r="AF59" s="826"/>
      <c r="AG59" s="827"/>
      <c r="AH59" s="827"/>
      <c r="AI59" s="827"/>
      <c r="AJ59" s="828"/>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32"/>
      <c r="BK59" s="232"/>
      <c r="BL59" s="232"/>
      <c r="BM59" s="232"/>
      <c r="BN59" s="232"/>
      <c r="BO59" s="241"/>
      <c r="BP59" s="241"/>
      <c r="BQ59" s="238">
        <v>53</v>
      </c>
      <c r="BR59" s="239"/>
      <c r="BS59" s="766"/>
      <c r="BT59" s="767"/>
      <c r="BU59" s="767"/>
      <c r="BV59" s="767"/>
      <c r="BW59" s="767"/>
      <c r="BX59" s="767"/>
      <c r="BY59" s="767"/>
      <c r="BZ59" s="767"/>
      <c r="CA59" s="767"/>
      <c r="CB59" s="767"/>
      <c r="CC59" s="767"/>
      <c r="CD59" s="767"/>
      <c r="CE59" s="767"/>
      <c r="CF59" s="767"/>
      <c r="CG59" s="768"/>
      <c r="CH59" s="757"/>
      <c r="CI59" s="758"/>
      <c r="CJ59" s="758"/>
      <c r="CK59" s="758"/>
      <c r="CL59" s="759"/>
      <c r="CM59" s="757"/>
      <c r="CN59" s="758"/>
      <c r="CO59" s="758"/>
      <c r="CP59" s="758"/>
      <c r="CQ59" s="759"/>
      <c r="CR59" s="757"/>
      <c r="CS59" s="758"/>
      <c r="CT59" s="758"/>
      <c r="CU59" s="758"/>
      <c r="CV59" s="759"/>
      <c r="CW59" s="757"/>
      <c r="CX59" s="758"/>
      <c r="CY59" s="758"/>
      <c r="CZ59" s="758"/>
      <c r="DA59" s="759"/>
      <c r="DB59" s="757"/>
      <c r="DC59" s="758"/>
      <c r="DD59" s="758"/>
      <c r="DE59" s="758"/>
      <c r="DF59" s="759"/>
      <c r="DG59" s="757"/>
      <c r="DH59" s="758"/>
      <c r="DI59" s="758"/>
      <c r="DJ59" s="758"/>
      <c r="DK59" s="759"/>
      <c r="DL59" s="757"/>
      <c r="DM59" s="758"/>
      <c r="DN59" s="758"/>
      <c r="DO59" s="758"/>
      <c r="DP59" s="759"/>
      <c r="DQ59" s="757"/>
      <c r="DR59" s="758"/>
      <c r="DS59" s="758"/>
      <c r="DT59" s="758"/>
      <c r="DU59" s="759"/>
      <c r="DV59" s="766"/>
      <c r="DW59" s="767"/>
      <c r="DX59" s="767"/>
      <c r="DY59" s="767"/>
      <c r="DZ59" s="819"/>
      <c r="EA59" s="230"/>
    </row>
    <row r="60" spans="1:131" ht="26.25" customHeight="1" x14ac:dyDescent="0.15">
      <c r="A60" s="238">
        <v>33</v>
      </c>
      <c r="B60" s="820"/>
      <c r="C60" s="821"/>
      <c r="D60" s="821"/>
      <c r="E60" s="821"/>
      <c r="F60" s="821"/>
      <c r="G60" s="821"/>
      <c r="H60" s="821"/>
      <c r="I60" s="821"/>
      <c r="J60" s="821"/>
      <c r="K60" s="821"/>
      <c r="L60" s="821"/>
      <c r="M60" s="821"/>
      <c r="N60" s="821"/>
      <c r="O60" s="821"/>
      <c r="P60" s="822"/>
      <c r="Q60" s="877"/>
      <c r="R60" s="878"/>
      <c r="S60" s="878"/>
      <c r="T60" s="878"/>
      <c r="U60" s="878"/>
      <c r="V60" s="878"/>
      <c r="W60" s="878"/>
      <c r="X60" s="878"/>
      <c r="Y60" s="878"/>
      <c r="Z60" s="878"/>
      <c r="AA60" s="878"/>
      <c r="AB60" s="878"/>
      <c r="AC60" s="878"/>
      <c r="AD60" s="878"/>
      <c r="AE60" s="879"/>
      <c r="AF60" s="826"/>
      <c r="AG60" s="827"/>
      <c r="AH60" s="827"/>
      <c r="AI60" s="827"/>
      <c r="AJ60" s="828"/>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32"/>
      <c r="BK60" s="232"/>
      <c r="BL60" s="232"/>
      <c r="BM60" s="232"/>
      <c r="BN60" s="232"/>
      <c r="BO60" s="241"/>
      <c r="BP60" s="241"/>
      <c r="BQ60" s="238">
        <v>54</v>
      </c>
      <c r="BR60" s="239"/>
      <c r="BS60" s="766"/>
      <c r="BT60" s="767"/>
      <c r="BU60" s="767"/>
      <c r="BV60" s="767"/>
      <c r="BW60" s="767"/>
      <c r="BX60" s="767"/>
      <c r="BY60" s="767"/>
      <c r="BZ60" s="767"/>
      <c r="CA60" s="767"/>
      <c r="CB60" s="767"/>
      <c r="CC60" s="767"/>
      <c r="CD60" s="767"/>
      <c r="CE60" s="767"/>
      <c r="CF60" s="767"/>
      <c r="CG60" s="768"/>
      <c r="CH60" s="757"/>
      <c r="CI60" s="758"/>
      <c r="CJ60" s="758"/>
      <c r="CK60" s="758"/>
      <c r="CL60" s="759"/>
      <c r="CM60" s="757"/>
      <c r="CN60" s="758"/>
      <c r="CO60" s="758"/>
      <c r="CP60" s="758"/>
      <c r="CQ60" s="759"/>
      <c r="CR60" s="757"/>
      <c r="CS60" s="758"/>
      <c r="CT60" s="758"/>
      <c r="CU60" s="758"/>
      <c r="CV60" s="759"/>
      <c r="CW60" s="757"/>
      <c r="CX60" s="758"/>
      <c r="CY60" s="758"/>
      <c r="CZ60" s="758"/>
      <c r="DA60" s="759"/>
      <c r="DB60" s="757"/>
      <c r="DC60" s="758"/>
      <c r="DD60" s="758"/>
      <c r="DE60" s="758"/>
      <c r="DF60" s="759"/>
      <c r="DG60" s="757"/>
      <c r="DH60" s="758"/>
      <c r="DI60" s="758"/>
      <c r="DJ60" s="758"/>
      <c r="DK60" s="759"/>
      <c r="DL60" s="757"/>
      <c r="DM60" s="758"/>
      <c r="DN60" s="758"/>
      <c r="DO60" s="758"/>
      <c r="DP60" s="759"/>
      <c r="DQ60" s="757"/>
      <c r="DR60" s="758"/>
      <c r="DS60" s="758"/>
      <c r="DT60" s="758"/>
      <c r="DU60" s="759"/>
      <c r="DV60" s="766"/>
      <c r="DW60" s="767"/>
      <c r="DX60" s="767"/>
      <c r="DY60" s="767"/>
      <c r="DZ60" s="819"/>
      <c r="EA60" s="230"/>
    </row>
    <row r="61" spans="1:131" ht="26.25" customHeight="1" thickBot="1" x14ac:dyDescent="0.2">
      <c r="A61" s="238">
        <v>34</v>
      </c>
      <c r="B61" s="820"/>
      <c r="C61" s="821"/>
      <c r="D61" s="821"/>
      <c r="E61" s="821"/>
      <c r="F61" s="821"/>
      <c r="G61" s="821"/>
      <c r="H61" s="821"/>
      <c r="I61" s="821"/>
      <c r="J61" s="821"/>
      <c r="K61" s="821"/>
      <c r="L61" s="821"/>
      <c r="M61" s="821"/>
      <c r="N61" s="821"/>
      <c r="O61" s="821"/>
      <c r="P61" s="822"/>
      <c r="Q61" s="877"/>
      <c r="R61" s="878"/>
      <c r="S61" s="878"/>
      <c r="T61" s="878"/>
      <c r="U61" s="878"/>
      <c r="V61" s="878"/>
      <c r="W61" s="878"/>
      <c r="X61" s="878"/>
      <c r="Y61" s="878"/>
      <c r="Z61" s="878"/>
      <c r="AA61" s="878"/>
      <c r="AB61" s="878"/>
      <c r="AC61" s="878"/>
      <c r="AD61" s="878"/>
      <c r="AE61" s="879"/>
      <c r="AF61" s="826"/>
      <c r="AG61" s="827"/>
      <c r="AH61" s="827"/>
      <c r="AI61" s="827"/>
      <c r="AJ61" s="828"/>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32"/>
      <c r="BK61" s="232"/>
      <c r="BL61" s="232"/>
      <c r="BM61" s="232"/>
      <c r="BN61" s="232"/>
      <c r="BO61" s="241"/>
      <c r="BP61" s="241"/>
      <c r="BQ61" s="238">
        <v>55</v>
      </c>
      <c r="BR61" s="239"/>
      <c r="BS61" s="766"/>
      <c r="BT61" s="767"/>
      <c r="BU61" s="767"/>
      <c r="BV61" s="767"/>
      <c r="BW61" s="767"/>
      <c r="BX61" s="767"/>
      <c r="BY61" s="767"/>
      <c r="BZ61" s="767"/>
      <c r="CA61" s="767"/>
      <c r="CB61" s="767"/>
      <c r="CC61" s="767"/>
      <c r="CD61" s="767"/>
      <c r="CE61" s="767"/>
      <c r="CF61" s="767"/>
      <c r="CG61" s="768"/>
      <c r="CH61" s="757"/>
      <c r="CI61" s="758"/>
      <c r="CJ61" s="758"/>
      <c r="CK61" s="758"/>
      <c r="CL61" s="759"/>
      <c r="CM61" s="757"/>
      <c r="CN61" s="758"/>
      <c r="CO61" s="758"/>
      <c r="CP61" s="758"/>
      <c r="CQ61" s="759"/>
      <c r="CR61" s="757"/>
      <c r="CS61" s="758"/>
      <c r="CT61" s="758"/>
      <c r="CU61" s="758"/>
      <c r="CV61" s="759"/>
      <c r="CW61" s="757"/>
      <c r="CX61" s="758"/>
      <c r="CY61" s="758"/>
      <c r="CZ61" s="758"/>
      <c r="DA61" s="759"/>
      <c r="DB61" s="757"/>
      <c r="DC61" s="758"/>
      <c r="DD61" s="758"/>
      <c r="DE61" s="758"/>
      <c r="DF61" s="759"/>
      <c r="DG61" s="757"/>
      <c r="DH61" s="758"/>
      <c r="DI61" s="758"/>
      <c r="DJ61" s="758"/>
      <c r="DK61" s="759"/>
      <c r="DL61" s="757"/>
      <c r="DM61" s="758"/>
      <c r="DN61" s="758"/>
      <c r="DO61" s="758"/>
      <c r="DP61" s="759"/>
      <c r="DQ61" s="757"/>
      <c r="DR61" s="758"/>
      <c r="DS61" s="758"/>
      <c r="DT61" s="758"/>
      <c r="DU61" s="759"/>
      <c r="DV61" s="766"/>
      <c r="DW61" s="767"/>
      <c r="DX61" s="767"/>
      <c r="DY61" s="767"/>
      <c r="DZ61" s="819"/>
      <c r="EA61" s="230"/>
    </row>
    <row r="62" spans="1:131" ht="26.25" customHeight="1" x14ac:dyDescent="0.15">
      <c r="A62" s="238">
        <v>35</v>
      </c>
      <c r="B62" s="820"/>
      <c r="C62" s="821"/>
      <c r="D62" s="821"/>
      <c r="E62" s="821"/>
      <c r="F62" s="821"/>
      <c r="G62" s="821"/>
      <c r="H62" s="821"/>
      <c r="I62" s="821"/>
      <c r="J62" s="821"/>
      <c r="K62" s="821"/>
      <c r="L62" s="821"/>
      <c r="M62" s="821"/>
      <c r="N62" s="821"/>
      <c r="O62" s="821"/>
      <c r="P62" s="822"/>
      <c r="Q62" s="877"/>
      <c r="R62" s="878"/>
      <c r="S62" s="878"/>
      <c r="T62" s="878"/>
      <c r="U62" s="878"/>
      <c r="V62" s="878"/>
      <c r="W62" s="878"/>
      <c r="X62" s="878"/>
      <c r="Y62" s="878"/>
      <c r="Z62" s="878"/>
      <c r="AA62" s="878"/>
      <c r="AB62" s="878"/>
      <c r="AC62" s="878"/>
      <c r="AD62" s="878"/>
      <c r="AE62" s="879"/>
      <c r="AF62" s="826"/>
      <c r="AG62" s="827"/>
      <c r="AH62" s="827"/>
      <c r="AI62" s="827"/>
      <c r="AJ62" s="828"/>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95" t="s">
        <v>399</v>
      </c>
      <c r="BK62" s="848"/>
      <c r="BL62" s="848"/>
      <c r="BM62" s="848"/>
      <c r="BN62" s="849"/>
      <c r="BO62" s="241"/>
      <c r="BP62" s="241"/>
      <c r="BQ62" s="238">
        <v>56</v>
      </c>
      <c r="BR62" s="239"/>
      <c r="BS62" s="766"/>
      <c r="BT62" s="767"/>
      <c r="BU62" s="767"/>
      <c r="BV62" s="767"/>
      <c r="BW62" s="767"/>
      <c r="BX62" s="767"/>
      <c r="BY62" s="767"/>
      <c r="BZ62" s="767"/>
      <c r="CA62" s="767"/>
      <c r="CB62" s="767"/>
      <c r="CC62" s="767"/>
      <c r="CD62" s="767"/>
      <c r="CE62" s="767"/>
      <c r="CF62" s="767"/>
      <c r="CG62" s="768"/>
      <c r="CH62" s="757"/>
      <c r="CI62" s="758"/>
      <c r="CJ62" s="758"/>
      <c r="CK62" s="758"/>
      <c r="CL62" s="759"/>
      <c r="CM62" s="757"/>
      <c r="CN62" s="758"/>
      <c r="CO62" s="758"/>
      <c r="CP62" s="758"/>
      <c r="CQ62" s="759"/>
      <c r="CR62" s="757"/>
      <c r="CS62" s="758"/>
      <c r="CT62" s="758"/>
      <c r="CU62" s="758"/>
      <c r="CV62" s="759"/>
      <c r="CW62" s="757"/>
      <c r="CX62" s="758"/>
      <c r="CY62" s="758"/>
      <c r="CZ62" s="758"/>
      <c r="DA62" s="759"/>
      <c r="DB62" s="757"/>
      <c r="DC62" s="758"/>
      <c r="DD62" s="758"/>
      <c r="DE62" s="758"/>
      <c r="DF62" s="759"/>
      <c r="DG62" s="757"/>
      <c r="DH62" s="758"/>
      <c r="DI62" s="758"/>
      <c r="DJ62" s="758"/>
      <c r="DK62" s="759"/>
      <c r="DL62" s="757"/>
      <c r="DM62" s="758"/>
      <c r="DN62" s="758"/>
      <c r="DO62" s="758"/>
      <c r="DP62" s="759"/>
      <c r="DQ62" s="757"/>
      <c r="DR62" s="758"/>
      <c r="DS62" s="758"/>
      <c r="DT62" s="758"/>
      <c r="DU62" s="759"/>
      <c r="DV62" s="766"/>
      <c r="DW62" s="767"/>
      <c r="DX62" s="767"/>
      <c r="DY62" s="767"/>
      <c r="DZ62" s="819"/>
      <c r="EA62" s="230"/>
    </row>
    <row r="63" spans="1:131" ht="26.25" customHeight="1" thickBot="1" x14ac:dyDescent="0.2">
      <c r="A63" s="240" t="s">
        <v>376</v>
      </c>
      <c r="B63" s="831" t="s">
        <v>400</v>
      </c>
      <c r="C63" s="832"/>
      <c r="D63" s="832"/>
      <c r="E63" s="832"/>
      <c r="F63" s="832"/>
      <c r="G63" s="832"/>
      <c r="H63" s="832"/>
      <c r="I63" s="832"/>
      <c r="J63" s="832"/>
      <c r="K63" s="832"/>
      <c r="L63" s="832"/>
      <c r="M63" s="832"/>
      <c r="N63" s="832"/>
      <c r="O63" s="832"/>
      <c r="P63" s="833"/>
      <c r="Q63" s="889"/>
      <c r="R63" s="890"/>
      <c r="S63" s="890"/>
      <c r="T63" s="890"/>
      <c r="U63" s="890"/>
      <c r="V63" s="890"/>
      <c r="W63" s="890"/>
      <c r="X63" s="890"/>
      <c r="Y63" s="890"/>
      <c r="Z63" s="890"/>
      <c r="AA63" s="890"/>
      <c r="AB63" s="890"/>
      <c r="AC63" s="890"/>
      <c r="AD63" s="890"/>
      <c r="AE63" s="891"/>
      <c r="AF63" s="892">
        <v>2345</v>
      </c>
      <c r="AG63" s="882"/>
      <c r="AH63" s="882"/>
      <c r="AI63" s="882"/>
      <c r="AJ63" s="893"/>
      <c r="AK63" s="894"/>
      <c r="AL63" s="890"/>
      <c r="AM63" s="890"/>
      <c r="AN63" s="890"/>
      <c r="AO63" s="890"/>
      <c r="AP63" s="882">
        <v>11819</v>
      </c>
      <c r="AQ63" s="882"/>
      <c r="AR63" s="882"/>
      <c r="AS63" s="882"/>
      <c r="AT63" s="882"/>
      <c r="AU63" s="882">
        <v>6938</v>
      </c>
      <c r="AV63" s="882"/>
      <c r="AW63" s="882"/>
      <c r="AX63" s="882"/>
      <c r="AY63" s="882"/>
      <c r="AZ63" s="883"/>
      <c r="BA63" s="883"/>
      <c r="BB63" s="883"/>
      <c r="BC63" s="883"/>
      <c r="BD63" s="883"/>
      <c r="BE63" s="884" t="s">
        <v>572</v>
      </c>
      <c r="BF63" s="884"/>
      <c r="BG63" s="884"/>
      <c r="BH63" s="884"/>
      <c r="BI63" s="885"/>
      <c r="BJ63" s="886" t="s">
        <v>122</v>
      </c>
      <c r="BK63" s="887"/>
      <c r="BL63" s="887"/>
      <c r="BM63" s="887"/>
      <c r="BN63" s="888"/>
      <c r="BO63" s="241"/>
      <c r="BP63" s="241"/>
      <c r="BQ63" s="238">
        <v>57</v>
      </c>
      <c r="BR63" s="239"/>
      <c r="BS63" s="766"/>
      <c r="BT63" s="767"/>
      <c r="BU63" s="767"/>
      <c r="BV63" s="767"/>
      <c r="BW63" s="767"/>
      <c r="BX63" s="767"/>
      <c r="BY63" s="767"/>
      <c r="BZ63" s="767"/>
      <c r="CA63" s="767"/>
      <c r="CB63" s="767"/>
      <c r="CC63" s="767"/>
      <c r="CD63" s="767"/>
      <c r="CE63" s="767"/>
      <c r="CF63" s="767"/>
      <c r="CG63" s="768"/>
      <c r="CH63" s="757"/>
      <c r="CI63" s="758"/>
      <c r="CJ63" s="758"/>
      <c r="CK63" s="758"/>
      <c r="CL63" s="759"/>
      <c r="CM63" s="757"/>
      <c r="CN63" s="758"/>
      <c r="CO63" s="758"/>
      <c r="CP63" s="758"/>
      <c r="CQ63" s="759"/>
      <c r="CR63" s="757"/>
      <c r="CS63" s="758"/>
      <c r="CT63" s="758"/>
      <c r="CU63" s="758"/>
      <c r="CV63" s="759"/>
      <c r="CW63" s="757"/>
      <c r="CX63" s="758"/>
      <c r="CY63" s="758"/>
      <c r="CZ63" s="758"/>
      <c r="DA63" s="759"/>
      <c r="DB63" s="757"/>
      <c r="DC63" s="758"/>
      <c r="DD63" s="758"/>
      <c r="DE63" s="758"/>
      <c r="DF63" s="759"/>
      <c r="DG63" s="757"/>
      <c r="DH63" s="758"/>
      <c r="DI63" s="758"/>
      <c r="DJ63" s="758"/>
      <c r="DK63" s="759"/>
      <c r="DL63" s="757"/>
      <c r="DM63" s="758"/>
      <c r="DN63" s="758"/>
      <c r="DO63" s="758"/>
      <c r="DP63" s="759"/>
      <c r="DQ63" s="757"/>
      <c r="DR63" s="758"/>
      <c r="DS63" s="758"/>
      <c r="DT63" s="758"/>
      <c r="DU63" s="759"/>
      <c r="DV63" s="766"/>
      <c r="DW63" s="767"/>
      <c r="DX63" s="767"/>
      <c r="DY63" s="767"/>
      <c r="DZ63" s="81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66"/>
      <c r="BT64" s="767"/>
      <c r="BU64" s="767"/>
      <c r="BV64" s="767"/>
      <c r="BW64" s="767"/>
      <c r="BX64" s="767"/>
      <c r="BY64" s="767"/>
      <c r="BZ64" s="767"/>
      <c r="CA64" s="767"/>
      <c r="CB64" s="767"/>
      <c r="CC64" s="767"/>
      <c r="CD64" s="767"/>
      <c r="CE64" s="767"/>
      <c r="CF64" s="767"/>
      <c r="CG64" s="768"/>
      <c r="CH64" s="757"/>
      <c r="CI64" s="758"/>
      <c r="CJ64" s="758"/>
      <c r="CK64" s="758"/>
      <c r="CL64" s="759"/>
      <c r="CM64" s="757"/>
      <c r="CN64" s="758"/>
      <c r="CO64" s="758"/>
      <c r="CP64" s="758"/>
      <c r="CQ64" s="759"/>
      <c r="CR64" s="757"/>
      <c r="CS64" s="758"/>
      <c r="CT64" s="758"/>
      <c r="CU64" s="758"/>
      <c r="CV64" s="759"/>
      <c r="CW64" s="757"/>
      <c r="CX64" s="758"/>
      <c r="CY64" s="758"/>
      <c r="CZ64" s="758"/>
      <c r="DA64" s="759"/>
      <c r="DB64" s="757"/>
      <c r="DC64" s="758"/>
      <c r="DD64" s="758"/>
      <c r="DE64" s="758"/>
      <c r="DF64" s="759"/>
      <c r="DG64" s="757"/>
      <c r="DH64" s="758"/>
      <c r="DI64" s="758"/>
      <c r="DJ64" s="758"/>
      <c r="DK64" s="759"/>
      <c r="DL64" s="757"/>
      <c r="DM64" s="758"/>
      <c r="DN64" s="758"/>
      <c r="DO64" s="758"/>
      <c r="DP64" s="759"/>
      <c r="DQ64" s="757"/>
      <c r="DR64" s="758"/>
      <c r="DS64" s="758"/>
      <c r="DT64" s="758"/>
      <c r="DU64" s="759"/>
      <c r="DV64" s="766"/>
      <c r="DW64" s="767"/>
      <c r="DX64" s="767"/>
      <c r="DY64" s="767"/>
      <c r="DZ64" s="81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66"/>
      <c r="BT65" s="767"/>
      <c r="BU65" s="767"/>
      <c r="BV65" s="767"/>
      <c r="BW65" s="767"/>
      <c r="BX65" s="767"/>
      <c r="BY65" s="767"/>
      <c r="BZ65" s="767"/>
      <c r="CA65" s="767"/>
      <c r="CB65" s="767"/>
      <c r="CC65" s="767"/>
      <c r="CD65" s="767"/>
      <c r="CE65" s="767"/>
      <c r="CF65" s="767"/>
      <c r="CG65" s="768"/>
      <c r="CH65" s="757"/>
      <c r="CI65" s="758"/>
      <c r="CJ65" s="758"/>
      <c r="CK65" s="758"/>
      <c r="CL65" s="759"/>
      <c r="CM65" s="757"/>
      <c r="CN65" s="758"/>
      <c r="CO65" s="758"/>
      <c r="CP65" s="758"/>
      <c r="CQ65" s="759"/>
      <c r="CR65" s="757"/>
      <c r="CS65" s="758"/>
      <c r="CT65" s="758"/>
      <c r="CU65" s="758"/>
      <c r="CV65" s="759"/>
      <c r="CW65" s="757"/>
      <c r="CX65" s="758"/>
      <c r="CY65" s="758"/>
      <c r="CZ65" s="758"/>
      <c r="DA65" s="759"/>
      <c r="DB65" s="757"/>
      <c r="DC65" s="758"/>
      <c r="DD65" s="758"/>
      <c r="DE65" s="758"/>
      <c r="DF65" s="759"/>
      <c r="DG65" s="757"/>
      <c r="DH65" s="758"/>
      <c r="DI65" s="758"/>
      <c r="DJ65" s="758"/>
      <c r="DK65" s="759"/>
      <c r="DL65" s="757"/>
      <c r="DM65" s="758"/>
      <c r="DN65" s="758"/>
      <c r="DO65" s="758"/>
      <c r="DP65" s="759"/>
      <c r="DQ65" s="757"/>
      <c r="DR65" s="758"/>
      <c r="DS65" s="758"/>
      <c r="DT65" s="758"/>
      <c r="DU65" s="759"/>
      <c r="DV65" s="766"/>
      <c r="DW65" s="767"/>
      <c r="DX65" s="767"/>
      <c r="DY65" s="767"/>
      <c r="DZ65" s="819"/>
      <c r="EA65" s="230"/>
    </row>
    <row r="66" spans="1:131" ht="26.25" customHeight="1" x14ac:dyDescent="0.15">
      <c r="A66" s="775" t="s">
        <v>402</v>
      </c>
      <c r="B66" s="776"/>
      <c r="C66" s="776"/>
      <c r="D66" s="776"/>
      <c r="E66" s="776"/>
      <c r="F66" s="776"/>
      <c r="G66" s="776"/>
      <c r="H66" s="776"/>
      <c r="I66" s="776"/>
      <c r="J66" s="776"/>
      <c r="K66" s="776"/>
      <c r="L66" s="776"/>
      <c r="M66" s="776"/>
      <c r="N66" s="776"/>
      <c r="O66" s="776"/>
      <c r="P66" s="777"/>
      <c r="Q66" s="781" t="s">
        <v>380</v>
      </c>
      <c r="R66" s="782"/>
      <c r="S66" s="782"/>
      <c r="T66" s="782"/>
      <c r="U66" s="783"/>
      <c r="V66" s="781" t="s">
        <v>381</v>
      </c>
      <c r="W66" s="782"/>
      <c r="X66" s="782"/>
      <c r="Y66" s="782"/>
      <c r="Z66" s="783"/>
      <c r="AA66" s="781" t="s">
        <v>382</v>
      </c>
      <c r="AB66" s="782"/>
      <c r="AC66" s="782"/>
      <c r="AD66" s="782"/>
      <c r="AE66" s="783"/>
      <c r="AF66" s="905" t="s">
        <v>383</v>
      </c>
      <c r="AG66" s="857"/>
      <c r="AH66" s="857"/>
      <c r="AI66" s="857"/>
      <c r="AJ66" s="906"/>
      <c r="AK66" s="781" t="s">
        <v>384</v>
      </c>
      <c r="AL66" s="776"/>
      <c r="AM66" s="776"/>
      <c r="AN66" s="776"/>
      <c r="AO66" s="777"/>
      <c r="AP66" s="781" t="s">
        <v>385</v>
      </c>
      <c r="AQ66" s="782"/>
      <c r="AR66" s="782"/>
      <c r="AS66" s="782"/>
      <c r="AT66" s="783"/>
      <c r="AU66" s="781" t="s">
        <v>403</v>
      </c>
      <c r="AV66" s="782"/>
      <c r="AW66" s="782"/>
      <c r="AX66" s="782"/>
      <c r="AY66" s="783"/>
      <c r="AZ66" s="781" t="s">
        <v>364</v>
      </c>
      <c r="BA66" s="782"/>
      <c r="BB66" s="782"/>
      <c r="BC66" s="782"/>
      <c r="BD66" s="788"/>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899"/>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6"/>
      <c r="DW66" s="897"/>
      <c r="DX66" s="897"/>
      <c r="DY66" s="897"/>
      <c r="DZ66" s="898"/>
      <c r="EA66" s="230"/>
    </row>
    <row r="67" spans="1:131" ht="26.25" customHeight="1" thickBot="1" x14ac:dyDescent="0.2">
      <c r="A67" s="778"/>
      <c r="B67" s="779"/>
      <c r="C67" s="779"/>
      <c r="D67" s="779"/>
      <c r="E67" s="779"/>
      <c r="F67" s="779"/>
      <c r="G67" s="779"/>
      <c r="H67" s="779"/>
      <c r="I67" s="779"/>
      <c r="J67" s="779"/>
      <c r="K67" s="779"/>
      <c r="L67" s="779"/>
      <c r="M67" s="779"/>
      <c r="N67" s="779"/>
      <c r="O67" s="779"/>
      <c r="P67" s="780"/>
      <c r="Q67" s="784"/>
      <c r="R67" s="785"/>
      <c r="S67" s="785"/>
      <c r="T67" s="785"/>
      <c r="U67" s="786"/>
      <c r="V67" s="784"/>
      <c r="W67" s="785"/>
      <c r="X67" s="785"/>
      <c r="Y67" s="785"/>
      <c r="Z67" s="786"/>
      <c r="AA67" s="784"/>
      <c r="AB67" s="785"/>
      <c r="AC67" s="785"/>
      <c r="AD67" s="785"/>
      <c r="AE67" s="786"/>
      <c r="AF67" s="907"/>
      <c r="AG67" s="860"/>
      <c r="AH67" s="860"/>
      <c r="AI67" s="860"/>
      <c r="AJ67" s="908"/>
      <c r="AK67" s="909"/>
      <c r="AL67" s="779"/>
      <c r="AM67" s="779"/>
      <c r="AN67" s="779"/>
      <c r="AO67" s="780"/>
      <c r="AP67" s="784"/>
      <c r="AQ67" s="785"/>
      <c r="AR67" s="785"/>
      <c r="AS67" s="785"/>
      <c r="AT67" s="786"/>
      <c r="AU67" s="784"/>
      <c r="AV67" s="785"/>
      <c r="AW67" s="785"/>
      <c r="AX67" s="785"/>
      <c r="AY67" s="786"/>
      <c r="AZ67" s="784"/>
      <c r="BA67" s="785"/>
      <c r="BB67" s="785"/>
      <c r="BC67" s="785"/>
      <c r="BD67" s="790"/>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899"/>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6"/>
      <c r="DW67" s="897"/>
      <c r="DX67" s="897"/>
      <c r="DY67" s="897"/>
      <c r="DZ67" s="898"/>
      <c r="EA67" s="230"/>
    </row>
    <row r="68" spans="1:131" ht="26.25" customHeight="1" thickTop="1" x14ac:dyDescent="0.15">
      <c r="A68" s="236">
        <v>1</v>
      </c>
      <c r="B68" s="760" t="s">
        <v>553</v>
      </c>
      <c r="C68" s="761"/>
      <c r="D68" s="761"/>
      <c r="E68" s="761"/>
      <c r="F68" s="761"/>
      <c r="G68" s="761"/>
      <c r="H68" s="761"/>
      <c r="I68" s="761"/>
      <c r="J68" s="761"/>
      <c r="K68" s="761"/>
      <c r="L68" s="761"/>
      <c r="M68" s="761"/>
      <c r="N68" s="761"/>
      <c r="O68" s="761"/>
      <c r="P68" s="762"/>
      <c r="Q68" s="903">
        <v>755</v>
      </c>
      <c r="R68" s="904"/>
      <c r="S68" s="904"/>
      <c r="T68" s="904"/>
      <c r="U68" s="904"/>
      <c r="V68" s="904">
        <v>689</v>
      </c>
      <c r="W68" s="904"/>
      <c r="X68" s="904"/>
      <c r="Y68" s="904"/>
      <c r="Z68" s="904"/>
      <c r="AA68" s="904">
        <v>66</v>
      </c>
      <c r="AB68" s="904"/>
      <c r="AC68" s="904"/>
      <c r="AD68" s="904"/>
      <c r="AE68" s="904"/>
      <c r="AF68" s="904">
        <v>66</v>
      </c>
      <c r="AG68" s="904"/>
      <c r="AH68" s="904"/>
      <c r="AI68" s="904"/>
      <c r="AJ68" s="904"/>
      <c r="AK68" s="904">
        <v>0</v>
      </c>
      <c r="AL68" s="904"/>
      <c r="AM68" s="904"/>
      <c r="AN68" s="904"/>
      <c r="AO68" s="904"/>
      <c r="AP68" s="904" t="s">
        <v>572</v>
      </c>
      <c r="AQ68" s="904"/>
      <c r="AR68" s="904"/>
      <c r="AS68" s="904"/>
      <c r="AT68" s="904"/>
      <c r="AU68" s="904" t="s">
        <v>572</v>
      </c>
      <c r="AV68" s="904"/>
      <c r="AW68" s="904"/>
      <c r="AX68" s="904"/>
      <c r="AY68" s="904"/>
      <c r="AZ68" s="910"/>
      <c r="BA68" s="910"/>
      <c r="BB68" s="910"/>
      <c r="BC68" s="910"/>
      <c r="BD68" s="911"/>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899"/>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6"/>
      <c r="DW68" s="897"/>
      <c r="DX68" s="897"/>
      <c r="DY68" s="897"/>
      <c r="DZ68" s="898"/>
      <c r="EA68" s="230"/>
    </row>
    <row r="69" spans="1:131" ht="26.25" customHeight="1" x14ac:dyDescent="0.15">
      <c r="A69" s="238">
        <v>2</v>
      </c>
      <c r="B69" s="763" t="s">
        <v>554</v>
      </c>
      <c r="C69" s="764"/>
      <c r="D69" s="764"/>
      <c r="E69" s="764"/>
      <c r="F69" s="764"/>
      <c r="G69" s="764"/>
      <c r="H69" s="764"/>
      <c r="I69" s="764"/>
      <c r="J69" s="764"/>
      <c r="K69" s="764"/>
      <c r="L69" s="764"/>
      <c r="M69" s="764"/>
      <c r="N69" s="764"/>
      <c r="O69" s="764"/>
      <c r="P69" s="765"/>
      <c r="Q69" s="912">
        <v>409</v>
      </c>
      <c r="R69" s="872"/>
      <c r="S69" s="872"/>
      <c r="T69" s="872"/>
      <c r="U69" s="872"/>
      <c r="V69" s="872">
        <v>390</v>
      </c>
      <c r="W69" s="872"/>
      <c r="X69" s="872"/>
      <c r="Y69" s="872"/>
      <c r="Z69" s="872"/>
      <c r="AA69" s="872">
        <v>19</v>
      </c>
      <c r="AB69" s="872"/>
      <c r="AC69" s="872"/>
      <c r="AD69" s="872"/>
      <c r="AE69" s="872"/>
      <c r="AF69" s="872">
        <v>19</v>
      </c>
      <c r="AG69" s="872"/>
      <c r="AH69" s="872"/>
      <c r="AI69" s="872"/>
      <c r="AJ69" s="872"/>
      <c r="AK69" s="872" t="s">
        <v>552</v>
      </c>
      <c r="AL69" s="872"/>
      <c r="AM69" s="872"/>
      <c r="AN69" s="872"/>
      <c r="AO69" s="872"/>
      <c r="AP69" s="872">
        <v>439</v>
      </c>
      <c r="AQ69" s="872"/>
      <c r="AR69" s="872"/>
      <c r="AS69" s="872"/>
      <c r="AT69" s="872"/>
      <c r="AU69" s="872">
        <v>118</v>
      </c>
      <c r="AV69" s="872"/>
      <c r="AW69" s="872"/>
      <c r="AX69" s="872"/>
      <c r="AY69" s="872"/>
      <c r="AZ69" s="874"/>
      <c r="BA69" s="874"/>
      <c r="BB69" s="874"/>
      <c r="BC69" s="874"/>
      <c r="BD69" s="875"/>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899"/>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6"/>
      <c r="DW69" s="897"/>
      <c r="DX69" s="897"/>
      <c r="DY69" s="897"/>
      <c r="DZ69" s="898"/>
      <c r="EA69" s="230"/>
    </row>
    <row r="70" spans="1:131" ht="26.25" customHeight="1" x14ac:dyDescent="0.15">
      <c r="A70" s="238">
        <v>3</v>
      </c>
      <c r="B70" s="763" t="s">
        <v>555</v>
      </c>
      <c r="C70" s="764"/>
      <c r="D70" s="764"/>
      <c r="E70" s="764"/>
      <c r="F70" s="764"/>
      <c r="G70" s="764"/>
      <c r="H70" s="764"/>
      <c r="I70" s="764"/>
      <c r="J70" s="764"/>
      <c r="K70" s="764"/>
      <c r="L70" s="764"/>
      <c r="M70" s="764"/>
      <c r="N70" s="764"/>
      <c r="O70" s="764"/>
      <c r="P70" s="765"/>
      <c r="Q70" s="912">
        <v>722</v>
      </c>
      <c r="R70" s="872"/>
      <c r="S70" s="872"/>
      <c r="T70" s="872"/>
      <c r="U70" s="872"/>
      <c r="V70" s="872">
        <v>641</v>
      </c>
      <c r="W70" s="872"/>
      <c r="X70" s="872"/>
      <c r="Y70" s="872"/>
      <c r="Z70" s="872"/>
      <c r="AA70" s="872">
        <v>81</v>
      </c>
      <c r="AB70" s="872"/>
      <c r="AC70" s="872"/>
      <c r="AD70" s="872"/>
      <c r="AE70" s="872"/>
      <c r="AF70" s="872">
        <v>81</v>
      </c>
      <c r="AG70" s="872"/>
      <c r="AH70" s="872"/>
      <c r="AI70" s="872"/>
      <c r="AJ70" s="872"/>
      <c r="AK70" s="872">
        <v>128</v>
      </c>
      <c r="AL70" s="872"/>
      <c r="AM70" s="872"/>
      <c r="AN70" s="872"/>
      <c r="AO70" s="872"/>
      <c r="AP70" s="872" t="s">
        <v>552</v>
      </c>
      <c r="AQ70" s="872"/>
      <c r="AR70" s="872"/>
      <c r="AS70" s="872"/>
      <c r="AT70" s="872"/>
      <c r="AU70" s="872" t="s">
        <v>552</v>
      </c>
      <c r="AV70" s="872"/>
      <c r="AW70" s="872"/>
      <c r="AX70" s="872"/>
      <c r="AY70" s="872"/>
      <c r="AZ70" s="874"/>
      <c r="BA70" s="874"/>
      <c r="BB70" s="874"/>
      <c r="BC70" s="874"/>
      <c r="BD70" s="875"/>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899"/>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6"/>
      <c r="DW70" s="897"/>
      <c r="DX70" s="897"/>
      <c r="DY70" s="897"/>
      <c r="DZ70" s="898"/>
      <c r="EA70" s="230"/>
    </row>
    <row r="71" spans="1:131" ht="26.25" customHeight="1" x14ac:dyDescent="0.15">
      <c r="A71" s="238">
        <v>4</v>
      </c>
      <c r="B71" s="763" t="s">
        <v>556</v>
      </c>
      <c r="C71" s="764"/>
      <c r="D71" s="764"/>
      <c r="E71" s="764"/>
      <c r="F71" s="764"/>
      <c r="G71" s="764"/>
      <c r="H71" s="764"/>
      <c r="I71" s="764"/>
      <c r="J71" s="764"/>
      <c r="K71" s="764"/>
      <c r="L71" s="764"/>
      <c r="M71" s="764"/>
      <c r="N71" s="764"/>
      <c r="O71" s="764"/>
      <c r="P71" s="765"/>
      <c r="Q71" s="912">
        <v>5892</v>
      </c>
      <c r="R71" s="872"/>
      <c r="S71" s="872"/>
      <c r="T71" s="872"/>
      <c r="U71" s="872"/>
      <c r="V71" s="872">
        <v>5654</v>
      </c>
      <c r="W71" s="872"/>
      <c r="X71" s="872"/>
      <c r="Y71" s="872"/>
      <c r="Z71" s="872"/>
      <c r="AA71" s="872">
        <v>238</v>
      </c>
      <c r="AB71" s="872"/>
      <c r="AC71" s="872"/>
      <c r="AD71" s="872"/>
      <c r="AE71" s="872"/>
      <c r="AF71" s="872">
        <v>238</v>
      </c>
      <c r="AG71" s="872"/>
      <c r="AH71" s="872"/>
      <c r="AI71" s="872"/>
      <c r="AJ71" s="872"/>
      <c r="AK71" s="872" t="s">
        <v>552</v>
      </c>
      <c r="AL71" s="872"/>
      <c r="AM71" s="872"/>
      <c r="AN71" s="872"/>
      <c r="AO71" s="872"/>
      <c r="AP71" s="872" t="s">
        <v>552</v>
      </c>
      <c r="AQ71" s="872"/>
      <c r="AR71" s="872"/>
      <c r="AS71" s="872"/>
      <c r="AT71" s="872"/>
      <c r="AU71" s="872" t="s">
        <v>552</v>
      </c>
      <c r="AV71" s="872"/>
      <c r="AW71" s="872"/>
      <c r="AX71" s="872"/>
      <c r="AY71" s="872"/>
      <c r="AZ71" s="874"/>
      <c r="BA71" s="874"/>
      <c r="BB71" s="874"/>
      <c r="BC71" s="874"/>
      <c r="BD71" s="875"/>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899"/>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6"/>
      <c r="DW71" s="897"/>
      <c r="DX71" s="897"/>
      <c r="DY71" s="897"/>
      <c r="DZ71" s="898"/>
      <c r="EA71" s="230"/>
    </row>
    <row r="72" spans="1:131" ht="26.25" customHeight="1" x14ac:dyDescent="0.15">
      <c r="A72" s="238">
        <v>5</v>
      </c>
      <c r="B72" s="763" t="s">
        <v>557</v>
      </c>
      <c r="C72" s="764"/>
      <c r="D72" s="764"/>
      <c r="E72" s="764"/>
      <c r="F72" s="764"/>
      <c r="G72" s="764"/>
      <c r="H72" s="764"/>
      <c r="I72" s="764"/>
      <c r="J72" s="764"/>
      <c r="K72" s="764"/>
      <c r="L72" s="764"/>
      <c r="M72" s="764"/>
      <c r="N72" s="764"/>
      <c r="O72" s="764"/>
      <c r="P72" s="765"/>
      <c r="Q72" s="912">
        <v>1726</v>
      </c>
      <c r="R72" s="872"/>
      <c r="S72" s="872"/>
      <c r="T72" s="872"/>
      <c r="U72" s="872"/>
      <c r="V72" s="872">
        <v>1722</v>
      </c>
      <c r="W72" s="872"/>
      <c r="X72" s="872"/>
      <c r="Y72" s="872"/>
      <c r="Z72" s="872"/>
      <c r="AA72" s="872">
        <v>3</v>
      </c>
      <c r="AB72" s="872"/>
      <c r="AC72" s="872"/>
      <c r="AD72" s="872"/>
      <c r="AE72" s="872"/>
      <c r="AF72" s="872">
        <v>3</v>
      </c>
      <c r="AG72" s="872"/>
      <c r="AH72" s="872"/>
      <c r="AI72" s="872"/>
      <c r="AJ72" s="872"/>
      <c r="AK72" s="872">
        <v>38</v>
      </c>
      <c r="AL72" s="872"/>
      <c r="AM72" s="872"/>
      <c r="AN72" s="872"/>
      <c r="AO72" s="872"/>
      <c r="AP72" s="872" t="s">
        <v>552</v>
      </c>
      <c r="AQ72" s="872"/>
      <c r="AR72" s="872"/>
      <c r="AS72" s="872"/>
      <c r="AT72" s="872"/>
      <c r="AU72" s="872" t="s">
        <v>552</v>
      </c>
      <c r="AV72" s="872"/>
      <c r="AW72" s="872"/>
      <c r="AX72" s="872"/>
      <c r="AY72" s="872"/>
      <c r="AZ72" s="874"/>
      <c r="BA72" s="874"/>
      <c r="BB72" s="874"/>
      <c r="BC72" s="874"/>
      <c r="BD72" s="875"/>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899"/>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6"/>
      <c r="DW72" s="897"/>
      <c r="DX72" s="897"/>
      <c r="DY72" s="897"/>
      <c r="DZ72" s="898"/>
      <c r="EA72" s="230"/>
    </row>
    <row r="73" spans="1:131" ht="26.25" customHeight="1" x14ac:dyDescent="0.15">
      <c r="A73" s="238">
        <v>6</v>
      </c>
      <c r="B73" s="763" t="s">
        <v>573</v>
      </c>
      <c r="C73" s="764"/>
      <c r="D73" s="764"/>
      <c r="E73" s="764"/>
      <c r="F73" s="764"/>
      <c r="G73" s="764"/>
      <c r="H73" s="764"/>
      <c r="I73" s="764"/>
      <c r="J73" s="764"/>
      <c r="K73" s="764"/>
      <c r="L73" s="764"/>
      <c r="M73" s="764"/>
      <c r="N73" s="764"/>
      <c r="O73" s="764"/>
      <c r="P73" s="765"/>
      <c r="Q73" s="912">
        <v>3</v>
      </c>
      <c r="R73" s="872"/>
      <c r="S73" s="872"/>
      <c r="T73" s="872"/>
      <c r="U73" s="872"/>
      <c r="V73" s="872">
        <v>3</v>
      </c>
      <c r="W73" s="872"/>
      <c r="X73" s="872"/>
      <c r="Y73" s="872"/>
      <c r="Z73" s="872"/>
      <c r="AA73" s="872">
        <v>0</v>
      </c>
      <c r="AB73" s="872"/>
      <c r="AC73" s="872"/>
      <c r="AD73" s="872"/>
      <c r="AE73" s="872"/>
      <c r="AF73" s="872">
        <v>0</v>
      </c>
      <c r="AG73" s="872"/>
      <c r="AH73" s="872"/>
      <c r="AI73" s="872"/>
      <c r="AJ73" s="872"/>
      <c r="AK73" s="872" t="s">
        <v>552</v>
      </c>
      <c r="AL73" s="872"/>
      <c r="AM73" s="872"/>
      <c r="AN73" s="872"/>
      <c r="AO73" s="872"/>
      <c r="AP73" s="872" t="s">
        <v>552</v>
      </c>
      <c r="AQ73" s="872"/>
      <c r="AR73" s="872"/>
      <c r="AS73" s="872"/>
      <c r="AT73" s="872"/>
      <c r="AU73" s="872" t="s">
        <v>552</v>
      </c>
      <c r="AV73" s="872"/>
      <c r="AW73" s="872"/>
      <c r="AX73" s="872"/>
      <c r="AY73" s="872"/>
      <c r="AZ73" s="874"/>
      <c r="BA73" s="874"/>
      <c r="BB73" s="874"/>
      <c r="BC73" s="874"/>
      <c r="BD73" s="875"/>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899"/>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6"/>
      <c r="DW73" s="897"/>
      <c r="DX73" s="897"/>
      <c r="DY73" s="897"/>
      <c r="DZ73" s="898"/>
      <c r="EA73" s="230"/>
    </row>
    <row r="74" spans="1:131" ht="26.25" customHeight="1" x14ac:dyDescent="0.15">
      <c r="A74" s="238">
        <v>7</v>
      </c>
      <c r="B74" s="763" t="s">
        <v>574</v>
      </c>
      <c r="C74" s="764"/>
      <c r="D74" s="764"/>
      <c r="E74" s="764"/>
      <c r="F74" s="764"/>
      <c r="G74" s="764"/>
      <c r="H74" s="764"/>
      <c r="I74" s="764"/>
      <c r="J74" s="764"/>
      <c r="K74" s="764"/>
      <c r="L74" s="764"/>
      <c r="M74" s="764"/>
      <c r="N74" s="764"/>
      <c r="O74" s="764"/>
      <c r="P74" s="765"/>
      <c r="Q74" s="912">
        <v>12</v>
      </c>
      <c r="R74" s="872"/>
      <c r="S74" s="872"/>
      <c r="T74" s="872"/>
      <c r="U74" s="872"/>
      <c r="V74" s="872">
        <v>11</v>
      </c>
      <c r="W74" s="872"/>
      <c r="X74" s="872"/>
      <c r="Y74" s="872"/>
      <c r="Z74" s="872"/>
      <c r="AA74" s="872">
        <v>1</v>
      </c>
      <c r="AB74" s="872"/>
      <c r="AC74" s="872"/>
      <c r="AD74" s="872"/>
      <c r="AE74" s="872"/>
      <c r="AF74" s="872">
        <v>1</v>
      </c>
      <c r="AG74" s="872"/>
      <c r="AH74" s="872"/>
      <c r="AI74" s="872"/>
      <c r="AJ74" s="872"/>
      <c r="AK74" s="872" t="s">
        <v>552</v>
      </c>
      <c r="AL74" s="872"/>
      <c r="AM74" s="872"/>
      <c r="AN74" s="872"/>
      <c r="AO74" s="872"/>
      <c r="AP74" s="872" t="s">
        <v>552</v>
      </c>
      <c r="AQ74" s="872"/>
      <c r="AR74" s="872"/>
      <c r="AS74" s="872"/>
      <c r="AT74" s="872"/>
      <c r="AU74" s="872" t="s">
        <v>552</v>
      </c>
      <c r="AV74" s="872"/>
      <c r="AW74" s="872"/>
      <c r="AX74" s="872"/>
      <c r="AY74" s="872"/>
      <c r="AZ74" s="874"/>
      <c r="BA74" s="874"/>
      <c r="BB74" s="874"/>
      <c r="BC74" s="874"/>
      <c r="BD74" s="875"/>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899"/>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6"/>
      <c r="DW74" s="897"/>
      <c r="DX74" s="897"/>
      <c r="DY74" s="897"/>
      <c r="DZ74" s="898"/>
      <c r="EA74" s="230"/>
    </row>
    <row r="75" spans="1:131" ht="26.25" customHeight="1" x14ac:dyDescent="0.15">
      <c r="A75" s="238">
        <v>8</v>
      </c>
      <c r="B75" s="763" t="s">
        <v>558</v>
      </c>
      <c r="C75" s="764"/>
      <c r="D75" s="764"/>
      <c r="E75" s="764"/>
      <c r="F75" s="764"/>
      <c r="G75" s="764"/>
      <c r="H75" s="764"/>
      <c r="I75" s="764"/>
      <c r="J75" s="764"/>
      <c r="K75" s="764"/>
      <c r="L75" s="764"/>
      <c r="M75" s="764"/>
      <c r="N75" s="764"/>
      <c r="O75" s="764"/>
      <c r="P75" s="765"/>
      <c r="Q75" s="913">
        <v>846</v>
      </c>
      <c r="R75" s="914"/>
      <c r="S75" s="914"/>
      <c r="T75" s="914"/>
      <c r="U75" s="876"/>
      <c r="V75" s="915">
        <v>789</v>
      </c>
      <c r="W75" s="914"/>
      <c r="X75" s="914"/>
      <c r="Y75" s="914"/>
      <c r="Z75" s="876"/>
      <c r="AA75" s="915">
        <v>57</v>
      </c>
      <c r="AB75" s="914"/>
      <c r="AC75" s="914"/>
      <c r="AD75" s="914"/>
      <c r="AE75" s="876"/>
      <c r="AF75" s="915">
        <v>57</v>
      </c>
      <c r="AG75" s="914"/>
      <c r="AH75" s="914"/>
      <c r="AI75" s="914"/>
      <c r="AJ75" s="876"/>
      <c r="AK75" s="915">
        <v>374</v>
      </c>
      <c r="AL75" s="914"/>
      <c r="AM75" s="914"/>
      <c r="AN75" s="914"/>
      <c r="AO75" s="876"/>
      <c r="AP75" s="915" t="s">
        <v>552</v>
      </c>
      <c r="AQ75" s="914"/>
      <c r="AR75" s="914"/>
      <c r="AS75" s="914"/>
      <c r="AT75" s="876"/>
      <c r="AU75" s="915" t="s">
        <v>552</v>
      </c>
      <c r="AV75" s="914"/>
      <c r="AW75" s="914"/>
      <c r="AX75" s="914"/>
      <c r="AY75" s="876"/>
      <c r="AZ75" s="874"/>
      <c r="BA75" s="874"/>
      <c r="BB75" s="874"/>
      <c r="BC75" s="874"/>
      <c r="BD75" s="875"/>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899"/>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6"/>
      <c r="DW75" s="897"/>
      <c r="DX75" s="897"/>
      <c r="DY75" s="897"/>
      <c r="DZ75" s="898"/>
      <c r="EA75" s="230"/>
    </row>
    <row r="76" spans="1:131" ht="26.25" customHeight="1" x14ac:dyDescent="0.15">
      <c r="A76" s="238">
        <v>9</v>
      </c>
      <c r="B76" s="763" t="s">
        <v>559</v>
      </c>
      <c r="C76" s="764"/>
      <c r="D76" s="764"/>
      <c r="E76" s="764"/>
      <c r="F76" s="764"/>
      <c r="G76" s="764"/>
      <c r="H76" s="764"/>
      <c r="I76" s="764"/>
      <c r="J76" s="764"/>
      <c r="K76" s="764"/>
      <c r="L76" s="764"/>
      <c r="M76" s="764"/>
      <c r="N76" s="764"/>
      <c r="O76" s="764"/>
      <c r="P76" s="765"/>
      <c r="Q76" s="913">
        <v>1238</v>
      </c>
      <c r="R76" s="914"/>
      <c r="S76" s="914"/>
      <c r="T76" s="914"/>
      <c r="U76" s="876"/>
      <c r="V76" s="915">
        <v>1143</v>
      </c>
      <c r="W76" s="914"/>
      <c r="X76" s="914"/>
      <c r="Y76" s="914"/>
      <c r="Z76" s="876"/>
      <c r="AA76" s="915">
        <v>95</v>
      </c>
      <c r="AB76" s="914"/>
      <c r="AC76" s="914"/>
      <c r="AD76" s="914"/>
      <c r="AE76" s="876"/>
      <c r="AF76" s="915">
        <v>95</v>
      </c>
      <c r="AG76" s="914"/>
      <c r="AH76" s="914"/>
      <c r="AI76" s="914"/>
      <c r="AJ76" s="876"/>
      <c r="AK76" s="915" t="s">
        <v>552</v>
      </c>
      <c r="AL76" s="914"/>
      <c r="AM76" s="914"/>
      <c r="AN76" s="914"/>
      <c r="AO76" s="876"/>
      <c r="AP76" s="915" t="s">
        <v>552</v>
      </c>
      <c r="AQ76" s="914"/>
      <c r="AR76" s="914"/>
      <c r="AS76" s="914"/>
      <c r="AT76" s="876"/>
      <c r="AU76" s="915" t="s">
        <v>552</v>
      </c>
      <c r="AV76" s="914"/>
      <c r="AW76" s="914"/>
      <c r="AX76" s="914"/>
      <c r="AY76" s="876"/>
      <c r="AZ76" s="874"/>
      <c r="BA76" s="874"/>
      <c r="BB76" s="874"/>
      <c r="BC76" s="874"/>
      <c r="BD76" s="875"/>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899"/>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6"/>
      <c r="DW76" s="897"/>
      <c r="DX76" s="897"/>
      <c r="DY76" s="897"/>
      <c r="DZ76" s="898"/>
      <c r="EA76" s="230"/>
    </row>
    <row r="77" spans="1:131" ht="26.25" customHeight="1" x14ac:dyDescent="0.15">
      <c r="A77" s="238">
        <v>10</v>
      </c>
      <c r="B77" s="763" t="s">
        <v>560</v>
      </c>
      <c r="C77" s="764"/>
      <c r="D77" s="764"/>
      <c r="E77" s="764"/>
      <c r="F77" s="764"/>
      <c r="G77" s="764"/>
      <c r="H77" s="764"/>
      <c r="I77" s="764"/>
      <c r="J77" s="764"/>
      <c r="K77" s="764"/>
      <c r="L77" s="764"/>
      <c r="M77" s="764"/>
      <c r="N77" s="764"/>
      <c r="O77" s="764"/>
      <c r="P77" s="765"/>
      <c r="Q77" s="913">
        <v>286479</v>
      </c>
      <c r="R77" s="914"/>
      <c r="S77" s="914"/>
      <c r="T77" s="914"/>
      <c r="U77" s="876"/>
      <c r="V77" s="915">
        <v>283821</v>
      </c>
      <c r="W77" s="914"/>
      <c r="X77" s="914"/>
      <c r="Y77" s="914"/>
      <c r="Z77" s="876"/>
      <c r="AA77" s="915">
        <v>2657</v>
      </c>
      <c r="AB77" s="914"/>
      <c r="AC77" s="914"/>
      <c r="AD77" s="914"/>
      <c r="AE77" s="876"/>
      <c r="AF77" s="915">
        <v>2657</v>
      </c>
      <c r="AG77" s="914"/>
      <c r="AH77" s="914"/>
      <c r="AI77" s="914"/>
      <c r="AJ77" s="876"/>
      <c r="AK77" s="915">
        <v>1846</v>
      </c>
      <c r="AL77" s="914"/>
      <c r="AM77" s="914"/>
      <c r="AN77" s="914"/>
      <c r="AO77" s="876"/>
      <c r="AP77" s="915" t="s">
        <v>552</v>
      </c>
      <c r="AQ77" s="914"/>
      <c r="AR77" s="914"/>
      <c r="AS77" s="914"/>
      <c r="AT77" s="876"/>
      <c r="AU77" s="915" t="s">
        <v>552</v>
      </c>
      <c r="AV77" s="914"/>
      <c r="AW77" s="914"/>
      <c r="AX77" s="914"/>
      <c r="AY77" s="876"/>
      <c r="AZ77" s="874"/>
      <c r="BA77" s="874"/>
      <c r="BB77" s="874"/>
      <c r="BC77" s="874"/>
      <c r="BD77" s="875"/>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899"/>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6"/>
      <c r="DW77" s="897"/>
      <c r="DX77" s="897"/>
      <c r="DY77" s="897"/>
      <c r="DZ77" s="898"/>
      <c r="EA77" s="230"/>
    </row>
    <row r="78" spans="1:131" ht="26.25" customHeight="1" x14ac:dyDescent="0.15">
      <c r="A78" s="238">
        <v>11</v>
      </c>
      <c r="B78" s="763"/>
      <c r="C78" s="764"/>
      <c r="D78" s="764"/>
      <c r="E78" s="764"/>
      <c r="F78" s="764"/>
      <c r="G78" s="764"/>
      <c r="H78" s="764"/>
      <c r="I78" s="764"/>
      <c r="J78" s="764"/>
      <c r="K78" s="764"/>
      <c r="L78" s="764"/>
      <c r="M78" s="764"/>
      <c r="N78" s="764"/>
      <c r="O78" s="764"/>
      <c r="P78" s="765"/>
      <c r="Q78" s="912"/>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4"/>
      <c r="BA78" s="874"/>
      <c r="BB78" s="874"/>
      <c r="BC78" s="874"/>
      <c r="BD78" s="875"/>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899"/>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6"/>
      <c r="DW78" s="897"/>
      <c r="DX78" s="897"/>
      <c r="DY78" s="897"/>
      <c r="DZ78" s="898"/>
      <c r="EA78" s="230"/>
    </row>
    <row r="79" spans="1:131" ht="26.25" customHeight="1" x14ac:dyDescent="0.15">
      <c r="A79" s="238">
        <v>12</v>
      </c>
      <c r="B79" s="763"/>
      <c r="C79" s="764"/>
      <c r="D79" s="764"/>
      <c r="E79" s="764"/>
      <c r="F79" s="764"/>
      <c r="G79" s="764"/>
      <c r="H79" s="764"/>
      <c r="I79" s="764"/>
      <c r="J79" s="764"/>
      <c r="K79" s="764"/>
      <c r="L79" s="764"/>
      <c r="M79" s="764"/>
      <c r="N79" s="764"/>
      <c r="O79" s="764"/>
      <c r="P79" s="765"/>
      <c r="Q79" s="912"/>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899"/>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6"/>
      <c r="DW79" s="897"/>
      <c r="DX79" s="897"/>
      <c r="DY79" s="897"/>
      <c r="DZ79" s="898"/>
      <c r="EA79" s="230"/>
    </row>
    <row r="80" spans="1:131" ht="26.25" customHeight="1" x14ac:dyDescent="0.15">
      <c r="A80" s="238">
        <v>13</v>
      </c>
      <c r="B80" s="763"/>
      <c r="C80" s="764"/>
      <c r="D80" s="764"/>
      <c r="E80" s="764"/>
      <c r="F80" s="764"/>
      <c r="G80" s="764"/>
      <c r="H80" s="764"/>
      <c r="I80" s="764"/>
      <c r="J80" s="764"/>
      <c r="K80" s="764"/>
      <c r="L80" s="764"/>
      <c r="M80" s="764"/>
      <c r="N80" s="764"/>
      <c r="O80" s="764"/>
      <c r="P80" s="765"/>
      <c r="Q80" s="91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899"/>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6"/>
      <c r="DW80" s="897"/>
      <c r="DX80" s="897"/>
      <c r="DY80" s="897"/>
      <c r="DZ80" s="898"/>
      <c r="EA80" s="230"/>
    </row>
    <row r="81" spans="1:131" ht="26.25" customHeight="1" x14ac:dyDescent="0.15">
      <c r="A81" s="238">
        <v>14</v>
      </c>
      <c r="B81" s="763"/>
      <c r="C81" s="764"/>
      <c r="D81" s="764"/>
      <c r="E81" s="764"/>
      <c r="F81" s="764"/>
      <c r="G81" s="764"/>
      <c r="H81" s="764"/>
      <c r="I81" s="764"/>
      <c r="J81" s="764"/>
      <c r="K81" s="764"/>
      <c r="L81" s="764"/>
      <c r="M81" s="764"/>
      <c r="N81" s="764"/>
      <c r="O81" s="764"/>
      <c r="P81" s="765"/>
      <c r="Q81" s="912"/>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899"/>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6"/>
      <c r="DW81" s="897"/>
      <c r="DX81" s="897"/>
      <c r="DY81" s="897"/>
      <c r="DZ81" s="898"/>
      <c r="EA81" s="230"/>
    </row>
    <row r="82" spans="1:131" ht="26.25" customHeight="1" x14ac:dyDescent="0.15">
      <c r="A82" s="238">
        <v>15</v>
      </c>
      <c r="B82" s="763"/>
      <c r="C82" s="764"/>
      <c r="D82" s="764"/>
      <c r="E82" s="764"/>
      <c r="F82" s="764"/>
      <c r="G82" s="764"/>
      <c r="H82" s="764"/>
      <c r="I82" s="764"/>
      <c r="J82" s="764"/>
      <c r="K82" s="764"/>
      <c r="L82" s="764"/>
      <c r="M82" s="764"/>
      <c r="N82" s="764"/>
      <c r="O82" s="764"/>
      <c r="P82" s="765"/>
      <c r="Q82" s="912"/>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899"/>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6"/>
      <c r="DW82" s="897"/>
      <c r="DX82" s="897"/>
      <c r="DY82" s="897"/>
      <c r="DZ82" s="898"/>
      <c r="EA82" s="230"/>
    </row>
    <row r="83" spans="1:131" ht="26.25" customHeight="1" x14ac:dyDescent="0.15">
      <c r="A83" s="238">
        <v>16</v>
      </c>
      <c r="B83" s="763"/>
      <c r="C83" s="764"/>
      <c r="D83" s="764"/>
      <c r="E83" s="764"/>
      <c r="F83" s="764"/>
      <c r="G83" s="764"/>
      <c r="H83" s="764"/>
      <c r="I83" s="764"/>
      <c r="J83" s="764"/>
      <c r="K83" s="764"/>
      <c r="L83" s="764"/>
      <c r="M83" s="764"/>
      <c r="N83" s="764"/>
      <c r="O83" s="764"/>
      <c r="P83" s="765"/>
      <c r="Q83" s="912"/>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899"/>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6"/>
      <c r="DW83" s="897"/>
      <c r="DX83" s="897"/>
      <c r="DY83" s="897"/>
      <c r="DZ83" s="898"/>
      <c r="EA83" s="230"/>
    </row>
    <row r="84" spans="1:131" ht="26.25" customHeight="1" x14ac:dyDescent="0.15">
      <c r="A84" s="238">
        <v>17</v>
      </c>
      <c r="B84" s="763"/>
      <c r="C84" s="764"/>
      <c r="D84" s="764"/>
      <c r="E84" s="764"/>
      <c r="F84" s="764"/>
      <c r="G84" s="764"/>
      <c r="H84" s="764"/>
      <c r="I84" s="764"/>
      <c r="J84" s="764"/>
      <c r="K84" s="764"/>
      <c r="L84" s="764"/>
      <c r="M84" s="764"/>
      <c r="N84" s="764"/>
      <c r="O84" s="764"/>
      <c r="P84" s="765"/>
      <c r="Q84" s="912"/>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899"/>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6"/>
      <c r="DW84" s="897"/>
      <c r="DX84" s="897"/>
      <c r="DY84" s="897"/>
      <c r="DZ84" s="898"/>
      <c r="EA84" s="230"/>
    </row>
    <row r="85" spans="1:131" ht="26.25" customHeight="1" x14ac:dyDescent="0.15">
      <c r="A85" s="238">
        <v>18</v>
      </c>
      <c r="B85" s="763"/>
      <c r="C85" s="764"/>
      <c r="D85" s="764"/>
      <c r="E85" s="764"/>
      <c r="F85" s="764"/>
      <c r="G85" s="764"/>
      <c r="H85" s="764"/>
      <c r="I85" s="764"/>
      <c r="J85" s="764"/>
      <c r="K85" s="764"/>
      <c r="L85" s="764"/>
      <c r="M85" s="764"/>
      <c r="N85" s="764"/>
      <c r="O85" s="764"/>
      <c r="P85" s="765"/>
      <c r="Q85" s="912"/>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899"/>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6"/>
      <c r="DW85" s="897"/>
      <c r="DX85" s="897"/>
      <c r="DY85" s="897"/>
      <c r="DZ85" s="898"/>
      <c r="EA85" s="230"/>
    </row>
    <row r="86" spans="1:131" ht="26.25" customHeight="1" x14ac:dyDescent="0.15">
      <c r="A86" s="238">
        <v>19</v>
      </c>
      <c r="B86" s="763"/>
      <c r="C86" s="764"/>
      <c r="D86" s="764"/>
      <c r="E86" s="764"/>
      <c r="F86" s="764"/>
      <c r="G86" s="764"/>
      <c r="H86" s="764"/>
      <c r="I86" s="764"/>
      <c r="J86" s="764"/>
      <c r="K86" s="764"/>
      <c r="L86" s="764"/>
      <c r="M86" s="764"/>
      <c r="N86" s="764"/>
      <c r="O86" s="764"/>
      <c r="P86" s="765"/>
      <c r="Q86" s="912"/>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899"/>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6"/>
      <c r="DW86" s="897"/>
      <c r="DX86" s="897"/>
      <c r="DY86" s="897"/>
      <c r="DZ86" s="898"/>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899"/>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6"/>
      <c r="DW87" s="897"/>
      <c r="DX87" s="897"/>
      <c r="DY87" s="897"/>
      <c r="DZ87" s="898"/>
      <c r="EA87" s="230"/>
    </row>
    <row r="88" spans="1:131" ht="26.25" customHeight="1" thickBot="1" x14ac:dyDescent="0.2">
      <c r="A88" s="240" t="s">
        <v>376</v>
      </c>
      <c r="B88" s="831" t="s">
        <v>404</v>
      </c>
      <c r="C88" s="832"/>
      <c r="D88" s="832"/>
      <c r="E88" s="832"/>
      <c r="F88" s="832"/>
      <c r="G88" s="832"/>
      <c r="H88" s="832"/>
      <c r="I88" s="832"/>
      <c r="J88" s="832"/>
      <c r="K88" s="832"/>
      <c r="L88" s="832"/>
      <c r="M88" s="832"/>
      <c r="N88" s="832"/>
      <c r="O88" s="832"/>
      <c r="P88" s="833"/>
      <c r="Q88" s="889"/>
      <c r="R88" s="890"/>
      <c r="S88" s="890"/>
      <c r="T88" s="890"/>
      <c r="U88" s="890"/>
      <c r="V88" s="890"/>
      <c r="W88" s="890"/>
      <c r="X88" s="890"/>
      <c r="Y88" s="890"/>
      <c r="Z88" s="890"/>
      <c r="AA88" s="890"/>
      <c r="AB88" s="890"/>
      <c r="AC88" s="890"/>
      <c r="AD88" s="890"/>
      <c r="AE88" s="890"/>
      <c r="AF88" s="882">
        <f>SUM(AF68:AJ77)</f>
        <v>3217</v>
      </c>
      <c r="AG88" s="882"/>
      <c r="AH88" s="882"/>
      <c r="AI88" s="882"/>
      <c r="AJ88" s="882"/>
      <c r="AK88" s="890"/>
      <c r="AL88" s="890"/>
      <c r="AM88" s="890"/>
      <c r="AN88" s="890"/>
      <c r="AO88" s="890"/>
      <c r="AP88" s="882">
        <f>SUM(AP68:AT77)</f>
        <v>439</v>
      </c>
      <c r="AQ88" s="882"/>
      <c r="AR88" s="882"/>
      <c r="AS88" s="882"/>
      <c r="AT88" s="882"/>
      <c r="AU88" s="882">
        <v>118</v>
      </c>
      <c r="AV88" s="882"/>
      <c r="AW88" s="882"/>
      <c r="AX88" s="882"/>
      <c r="AY88" s="882"/>
      <c r="AZ88" s="884"/>
      <c r="BA88" s="884"/>
      <c r="BB88" s="884"/>
      <c r="BC88" s="884"/>
      <c r="BD88" s="885"/>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899"/>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6"/>
      <c r="DW88" s="897"/>
      <c r="DX88" s="897"/>
      <c r="DY88" s="897"/>
      <c r="DZ88" s="89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899"/>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6"/>
      <c r="DW89" s="897"/>
      <c r="DX89" s="897"/>
      <c r="DY89" s="897"/>
      <c r="DZ89" s="89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899"/>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6"/>
      <c r="DW90" s="897"/>
      <c r="DX90" s="897"/>
      <c r="DY90" s="897"/>
      <c r="DZ90" s="89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899"/>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6"/>
      <c r="DW91" s="897"/>
      <c r="DX91" s="897"/>
      <c r="DY91" s="897"/>
      <c r="DZ91" s="89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899"/>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6"/>
      <c r="DW92" s="897"/>
      <c r="DX92" s="897"/>
      <c r="DY92" s="897"/>
      <c r="DZ92" s="89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899"/>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6"/>
      <c r="DW93" s="897"/>
      <c r="DX93" s="897"/>
      <c r="DY93" s="897"/>
      <c r="DZ93" s="89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899"/>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6"/>
      <c r="DW94" s="897"/>
      <c r="DX94" s="897"/>
      <c r="DY94" s="897"/>
      <c r="DZ94" s="89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899"/>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6"/>
      <c r="DW95" s="897"/>
      <c r="DX95" s="897"/>
      <c r="DY95" s="897"/>
      <c r="DZ95" s="89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899"/>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6"/>
      <c r="DW96" s="897"/>
      <c r="DX96" s="897"/>
      <c r="DY96" s="897"/>
      <c r="DZ96" s="89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899"/>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6"/>
      <c r="DW97" s="897"/>
      <c r="DX97" s="897"/>
      <c r="DY97" s="897"/>
      <c r="DZ97" s="89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899"/>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6"/>
      <c r="DW98" s="897"/>
      <c r="DX98" s="897"/>
      <c r="DY98" s="897"/>
      <c r="DZ98" s="89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899"/>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6"/>
      <c r="DW99" s="897"/>
      <c r="DX99" s="897"/>
      <c r="DY99" s="897"/>
      <c r="DZ99" s="89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899"/>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6"/>
      <c r="DW100" s="897"/>
      <c r="DX100" s="897"/>
      <c r="DY100" s="897"/>
      <c r="DZ100" s="89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899"/>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6"/>
      <c r="DW101" s="897"/>
      <c r="DX101" s="897"/>
      <c r="DY101" s="897"/>
      <c r="DZ101" s="89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31" t="s">
        <v>405</v>
      </c>
      <c r="BS102" s="832"/>
      <c r="BT102" s="832"/>
      <c r="BU102" s="832"/>
      <c r="BV102" s="832"/>
      <c r="BW102" s="832"/>
      <c r="BX102" s="832"/>
      <c r="BY102" s="832"/>
      <c r="BZ102" s="832"/>
      <c r="CA102" s="832"/>
      <c r="CB102" s="832"/>
      <c r="CC102" s="832"/>
      <c r="CD102" s="832"/>
      <c r="CE102" s="832"/>
      <c r="CF102" s="832"/>
      <c r="CG102" s="833"/>
      <c r="CH102" s="923"/>
      <c r="CI102" s="924"/>
      <c r="CJ102" s="924"/>
      <c r="CK102" s="924"/>
      <c r="CL102" s="925"/>
      <c r="CM102" s="923"/>
      <c r="CN102" s="924"/>
      <c r="CO102" s="924"/>
      <c r="CP102" s="924"/>
      <c r="CQ102" s="925"/>
      <c r="CR102" s="926">
        <f>SUM(CR7:CV14)</f>
        <v>200</v>
      </c>
      <c r="CS102" s="887"/>
      <c r="CT102" s="887"/>
      <c r="CU102" s="887"/>
      <c r="CV102" s="927"/>
      <c r="CW102" s="926">
        <f>SUM(CW7:DA14)</f>
        <v>623</v>
      </c>
      <c r="CX102" s="887"/>
      <c r="CY102" s="887"/>
      <c r="CZ102" s="887"/>
      <c r="DA102" s="927"/>
      <c r="DB102" s="926" t="s">
        <v>572</v>
      </c>
      <c r="DC102" s="887"/>
      <c r="DD102" s="887"/>
      <c r="DE102" s="887"/>
      <c r="DF102" s="927"/>
      <c r="DG102" s="926" t="s">
        <v>572</v>
      </c>
      <c r="DH102" s="887"/>
      <c r="DI102" s="887"/>
      <c r="DJ102" s="887"/>
      <c r="DK102" s="927"/>
      <c r="DL102" s="926" t="s">
        <v>572</v>
      </c>
      <c r="DM102" s="887"/>
      <c r="DN102" s="887"/>
      <c r="DO102" s="887"/>
      <c r="DP102" s="927"/>
      <c r="DQ102" s="926" t="s">
        <v>572</v>
      </c>
      <c r="DR102" s="887"/>
      <c r="DS102" s="887"/>
      <c r="DT102" s="887"/>
      <c r="DU102" s="927"/>
      <c r="DV102" s="831"/>
      <c r="DW102" s="832"/>
      <c r="DX102" s="832"/>
      <c r="DY102" s="832"/>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15">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3371548</v>
      </c>
      <c r="AB110" s="936"/>
      <c r="AC110" s="936"/>
      <c r="AD110" s="936"/>
      <c r="AE110" s="937"/>
      <c r="AF110" s="938">
        <v>3459232</v>
      </c>
      <c r="AG110" s="936"/>
      <c r="AH110" s="936"/>
      <c r="AI110" s="936"/>
      <c r="AJ110" s="937"/>
      <c r="AK110" s="938">
        <v>3531125</v>
      </c>
      <c r="AL110" s="936"/>
      <c r="AM110" s="936"/>
      <c r="AN110" s="936"/>
      <c r="AO110" s="937"/>
      <c r="AP110" s="939">
        <v>28.1</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31080372</v>
      </c>
      <c r="BR110" s="967"/>
      <c r="BS110" s="967"/>
      <c r="BT110" s="967"/>
      <c r="BU110" s="967"/>
      <c r="BV110" s="967">
        <v>29979765</v>
      </c>
      <c r="BW110" s="967"/>
      <c r="BX110" s="967"/>
      <c r="BY110" s="967"/>
      <c r="BZ110" s="967"/>
      <c r="CA110" s="967">
        <v>30344088</v>
      </c>
      <c r="CB110" s="967"/>
      <c r="CC110" s="967"/>
      <c r="CD110" s="967"/>
      <c r="CE110" s="967"/>
      <c r="CF110" s="980">
        <v>241.7</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187105</v>
      </c>
      <c r="BR111" s="962"/>
      <c r="BS111" s="962"/>
      <c r="BT111" s="962"/>
      <c r="BU111" s="962"/>
      <c r="BV111" s="962">
        <v>167236</v>
      </c>
      <c r="BW111" s="962"/>
      <c r="BX111" s="962"/>
      <c r="BY111" s="962"/>
      <c r="BZ111" s="962"/>
      <c r="CA111" s="962">
        <v>150146</v>
      </c>
      <c r="CB111" s="962"/>
      <c r="CC111" s="962"/>
      <c r="CD111" s="962"/>
      <c r="CE111" s="962"/>
      <c r="CF111" s="956">
        <v>1.2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8474379</v>
      </c>
      <c r="BR112" s="962"/>
      <c r="BS112" s="962"/>
      <c r="BT112" s="962"/>
      <c r="BU112" s="962"/>
      <c r="BV112" s="962">
        <v>7651359</v>
      </c>
      <c r="BW112" s="962"/>
      <c r="BX112" s="962"/>
      <c r="BY112" s="962"/>
      <c r="BZ112" s="962"/>
      <c r="CA112" s="962">
        <v>6938609</v>
      </c>
      <c r="CB112" s="962"/>
      <c r="CC112" s="962"/>
      <c r="CD112" s="962"/>
      <c r="CE112" s="962"/>
      <c r="CF112" s="956">
        <v>55.3</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1144521</v>
      </c>
      <c r="AB113" s="974"/>
      <c r="AC113" s="974"/>
      <c r="AD113" s="974"/>
      <c r="AE113" s="975"/>
      <c r="AF113" s="976">
        <v>1086355</v>
      </c>
      <c r="AG113" s="974"/>
      <c r="AH113" s="974"/>
      <c r="AI113" s="974"/>
      <c r="AJ113" s="975"/>
      <c r="AK113" s="976">
        <v>1107869</v>
      </c>
      <c r="AL113" s="974"/>
      <c r="AM113" s="974"/>
      <c r="AN113" s="974"/>
      <c r="AO113" s="975"/>
      <c r="AP113" s="977">
        <v>8.8000000000000007</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139797</v>
      </c>
      <c r="BR113" s="962"/>
      <c r="BS113" s="962"/>
      <c r="BT113" s="962"/>
      <c r="BU113" s="962"/>
      <c r="BV113" s="962">
        <v>128472</v>
      </c>
      <c r="BW113" s="962"/>
      <c r="BX113" s="962"/>
      <c r="BY113" s="962"/>
      <c r="BZ113" s="962"/>
      <c r="CA113" s="962">
        <v>117777</v>
      </c>
      <c r="CB113" s="962"/>
      <c r="CC113" s="962"/>
      <c r="CD113" s="962"/>
      <c r="CE113" s="962"/>
      <c r="CF113" s="956">
        <v>0.9</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13642</v>
      </c>
      <c r="AB114" s="995"/>
      <c r="AC114" s="995"/>
      <c r="AD114" s="995"/>
      <c r="AE114" s="996"/>
      <c r="AF114" s="997">
        <v>11947</v>
      </c>
      <c r="AG114" s="995"/>
      <c r="AH114" s="995"/>
      <c r="AI114" s="995"/>
      <c r="AJ114" s="996"/>
      <c r="AK114" s="997">
        <v>11238</v>
      </c>
      <c r="AL114" s="995"/>
      <c r="AM114" s="995"/>
      <c r="AN114" s="995"/>
      <c r="AO114" s="996"/>
      <c r="AP114" s="998">
        <v>0.1</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4536178</v>
      </c>
      <c r="BR114" s="962"/>
      <c r="BS114" s="962"/>
      <c r="BT114" s="962"/>
      <c r="BU114" s="962"/>
      <c r="BV114" s="962">
        <v>4185568</v>
      </c>
      <c r="BW114" s="962"/>
      <c r="BX114" s="962"/>
      <c r="BY114" s="962"/>
      <c r="BZ114" s="962"/>
      <c r="CA114" s="962">
        <v>4250747</v>
      </c>
      <c r="CB114" s="962"/>
      <c r="CC114" s="962"/>
      <c r="CD114" s="962"/>
      <c r="CE114" s="962"/>
      <c r="CF114" s="956">
        <v>33.9</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20343</v>
      </c>
      <c r="AB115" s="974"/>
      <c r="AC115" s="974"/>
      <c r="AD115" s="974"/>
      <c r="AE115" s="975"/>
      <c r="AF115" s="976">
        <v>19870</v>
      </c>
      <c r="AG115" s="974"/>
      <c r="AH115" s="974"/>
      <c r="AI115" s="974"/>
      <c r="AJ115" s="975"/>
      <c r="AK115" s="976">
        <v>18716</v>
      </c>
      <c r="AL115" s="974"/>
      <c r="AM115" s="974"/>
      <c r="AN115" s="974"/>
      <c r="AO115" s="975"/>
      <c r="AP115" s="977">
        <v>0.1</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2534</v>
      </c>
      <c r="DH116" s="995"/>
      <c r="DI116" s="995"/>
      <c r="DJ116" s="995"/>
      <c r="DK116" s="996"/>
      <c r="DL116" s="997">
        <v>1675</v>
      </c>
      <c r="DM116" s="995"/>
      <c r="DN116" s="995"/>
      <c r="DO116" s="995"/>
      <c r="DP116" s="996"/>
      <c r="DQ116" s="997">
        <v>831</v>
      </c>
      <c r="DR116" s="995"/>
      <c r="DS116" s="995"/>
      <c r="DT116" s="995"/>
      <c r="DU116" s="996"/>
      <c r="DV116" s="998">
        <v>0</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4550054</v>
      </c>
      <c r="AB117" s="1015"/>
      <c r="AC117" s="1015"/>
      <c r="AD117" s="1015"/>
      <c r="AE117" s="1016"/>
      <c r="AF117" s="1017">
        <v>4577404</v>
      </c>
      <c r="AG117" s="1015"/>
      <c r="AH117" s="1015"/>
      <c r="AI117" s="1015"/>
      <c r="AJ117" s="1016"/>
      <c r="AK117" s="1017">
        <v>4668948</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44417831</v>
      </c>
      <c r="BR119" s="1036"/>
      <c r="BS119" s="1036"/>
      <c r="BT119" s="1036"/>
      <c r="BU119" s="1036"/>
      <c r="BV119" s="1036">
        <v>42112400</v>
      </c>
      <c r="BW119" s="1036"/>
      <c r="BX119" s="1036"/>
      <c r="BY119" s="1036"/>
      <c r="BZ119" s="1036"/>
      <c r="CA119" s="1036">
        <v>41801367</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184571</v>
      </c>
      <c r="DH119" s="1022"/>
      <c r="DI119" s="1022"/>
      <c r="DJ119" s="1022"/>
      <c r="DK119" s="1023"/>
      <c r="DL119" s="1021">
        <v>165561</v>
      </c>
      <c r="DM119" s="1022"/>
      <c r="DN119" s="1022"/>
      <c r="DO119" s="1022"/>
      <c r="DP119" s="1023"/>
      <c r="DQ119" s="1021">
        <v>149315</v>
      </c>
      <c r="DR119" s="1022"/>
      <c r="DS119" s="1022"/>
      <c r="DT119" s="1022"/>
      <c r="DU119" s="1023"/>
      <c r="DV119" s="1024">
        <v>1.2</v>
      </c>
      <c r="DW119" s="1025"/>
      <c r="DX119" s="1025"/>
      <c r="DY119" s="1025"/>
      <c r="DZ119" s="1026"/>
    </row>
    <row r="120" spans="1:130" s="230" customFormat="1" ht="26.25" customHeight="1" x14ac:dyDescent="0.15">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10631888</v>
      </c>
      <c r="BR120" s="967"/>
      <c r="BS120" s="967"/>
      <c r="BT120" s="967"/>
      <c r="BU120" s="967"/>
      <c r="BV120" s="967">
        <v>11091716</v>
      </c>
      <c r="BW120" s="967"/>
      <c r="BX120" s="967"/>
      <c r="BY120" s="967"/>
      <c r="BZ120" s="967"/>
      <c r="CA120" s="967">
        <v>11137818</v>
      </c>
      <c r="CB120" s="967"/>
      <c r="CC120" s="967"/>
      <c r="CD120" s="967"/>
      <c r="CE120" s="967"/>
      <c r="CF120" s="980">
        <v>88.7</v>
      </c>
      <c r="CG120" s="981"/>
      <c r="CH120" s="981"/>
      <c r="CI120" s="981"/>
      <c r="CJ120" s="981"/>
      <c r="CK120" s="1042" t="s">
        <v>449</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4550217</v>
      </c>
      <c r="DH120" s="967"/>
      <c r="DI120" s="967"/>
      <c r="DJ120" s="967"/>
      <c r="DK120" s="967"/>
      <c r="DL120" s="967">
        <v>4095938</v>
      </c>
      <c r="DM120" s="967"/>
      <c r="DN120" s="967"/>
      <c r="DO120" s="967"/>
      <c r="DP120" s="967"/>
      <c r="DQ120" s="967">
        <v>3759883</v>
      </c>
      <c r="DR120" s="967"/>
      <c r="DS120" s="967"/>
      <c r="DT120" s="967"/>
      <c r="DU120" s="967"/>
      <c r="DV120" s="968">
        <v>30</v>
      </c>
      <c r="DW120" s="968"/>
      <c r="DX120" s="968"/>
      <c r="DY120" s="968"/>
      <c r="DZ120" s="969"/>
    </row>
    <row r="121" spans="1:130" s="230" customFormat="1" ht="26.25" customHeight="1" x14ac:dyDescent="0.15">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168171</v>
      </c>
      <c r="BR121" s="962"/>
      <c r="BS121" s="962"/>
      <c r="BT121" s="962"/>
      <c r="BU121" s="962"/>
      <c r="BV121" s="962">
        <v>148142</v>
      </c>
      <c r="BW121" s="962"/>
      <c r="BX121" s="962"/>
      <c r="BY121" s="962"/>
      <c r="BZ121" s="962"/>
      <c r="CA121" s="962">
        <v>124407</v>
      </c>
      <c r="CB121" s="962"/>
      <c r="CC121" s="962"/>
      <c r="CD121" s="962"/>
      <c r="CE121" s="962"/>
      <c r="CF121" s="956">
        <v>1</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3762458</v>
      </c>
      <c r="DH121" s="962"/>
      <c r="DI121" s="962"/>
      <c r="DJ121" s="962"/>
      <c r="DK121" s="962"/>
      <c r="DL121" s="962">
        <v>3418065</v>
      </c>
      <c r="DM121" s="962"/>
      <c r="DN121" s="962"/>
      <c r="DO121" s="962"/>
      <c r="DP121" s="962"/>
      <c r="DQ121" s="962">
        <v>3059279</v>
      </c>
      <c r="DR121" s="962"/>
      <c r="DS121" s="962"/>
      <c r="DT121" s="962"/>
      <c r="DU121" s="962"/>
      <c r="DV121" s="963">
        <v>24.4</v>
      </c>
      <c r="DW121" s="963"/>
      <c r="DX121" s="963"/>
      <c r="DY121" s="963"/>
      <c r="DZ121" s="964"/>
    </row>
    <row r="122" spans="1:130" s="230" customFormat="1" ht="26.25" customHeight="1" x14ac:dyDescent="0.15">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31107084</v>
      </c>
      <c r="BR122" s="1036"/>
      <c r="BS122" s="1036"/>
      <c r="BT122" s="1036"/>
      <c r="BU122" s="1036"/>
      <c r="BV122" s="1036">
        <v>29538476</v>
      </c>
      <c r="BW122" s="1036"/>
      <c r="BX122" s="1036"/>
      <c r="BY122" s="1036"/>
      <c r="BZ122" s="1036"/>
      <c r="CA122" s="1036">
        <v>29639264</v>
      </c>
      <c r="CB122" s="1036"/>
      <c r="CC122" s="1036"/>
      <c r="CD122" s="1036"/>
      <c r="CE122" s="1036"/>
      <c r="CF122" s="1053">
        <v>236.1</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v>161704</v>
      </c>
      <c r="DH122" s="962"/>
      <c r="DI122" s="962"/>
      <c r="DJ122" s="962"/>
      <c r="DK122" s="962"/>
      <c r="DL122" s="962">
        <v>137356</v>
      </c>
      <c r="DM122" s="962"/>
      <c r="DN122" s="962"/>
      <c r="DO122" s="962"/>
      <c r="DP122" s="962"/>
      <c r="DQ122" s="962">
        <v>119447</v>
      </c>
      <c r="DR122" s="962"/>
      <c r="DS122" s="962"/>
      <c r="DT122" s="962"/>
      <c r="DU122" s="962"/>
      <c r="DV122" s="963">
        <v>1</v>
      </c>
      <c r="DW122" s="963"/>
      <c r="DX122" s="963"/>
      <c r="DY122" s="963"/>
      <c r="DZ122" s="964"/>
    </row>
    <row r="123" spans="1:130" s="230" customFormat="1" ht="26.25" customHeight="1" x14ac:dyDescent="0.15">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872</v>
      </c>
      <c r="AB123" s="995"/>
      <c r="AC123" s="995"/>
      <c r="AD123" s="995"/>
      <c r="AE123" s="996"/>
      <c r="AF123" s="997">
        <v>858</v>
      </c>
      <c r="AG123" s="995"/>
      <c r="AH123" s="995"/>
      <c r="AI123" s="995"/>
      <c r="AJ123" s="996"/>
      <c r="AK123" s="997">
        <v>845</v>
      </c>
      <c r="AL123" s="995"/>
      <c r="AM123" s="995"/>
      <c r="AN123" s="995"/>
      <c r="AO123" s="996"/>
      <c r="AP123" s="998">
        <v>0</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41907143</v>
      </c>
      <c r="BR123" s="1100"/>
      <c r="BS123" s="1100"/>
      <c r="BT123" s="1100"/>
      <c r="BU123" s="1100"/>
      <c r="BV123" s="1100">
        <v>40778334</v>
      </c>
      <c r="BW123" s="1100"/>
      <c r="BX123" s="1100"/>
      <c r="BY123" s="1100"/>
      <c r="BZ123" s="1100"/>
      <c r="CA123" s="1100">
        <v>40901489</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19.3</v>
      </c>
      <c r="BR124" s="1063"/>
      <c r="BS124" s="1063"/>
      <c r="BT124" s="1063"/>
      <c r="BU124" s="1063"/>
      <c r="BV124" s="1063">
        <v>10.6</v>
      </c>
      <c r="BW124" s="1063"/>
      <c r="BX124" s="1063"/>
      <c r="BY124" s="1063"/>
      <c r="BZ124" s="1063"/>
      <c r="CA124" s="1063">
        <v>7.1</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19471</v>
      </c>
      <c r="AB126" s="995"/>
      <c r="AC126" s="995"/>
      <c r="AD126" s="995"/>
      <c r="AE126" s="996"/>
      <c r="AF126" s="997">
        <v>19012</v>
      </c>
      <c r="AG126" s="995"/>
      <c r="AH126" s="995"/>
      <c r="AI126" s="995"/>
      <c r="AJ126" s="996"/>
      <c r="AK126" s="997">
        <v>17871</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55743</v>
      </c>
      <c r="AB128" s="1082"/>
      <c r="AC128" s="1082"/>
      <c r="AD128" s="1082"/>
      <c r="AE128" s="1083"/>
      <c r="AF128" s="1084">
        <v>50417</v>
      </c>
      <c r="AG128" s="1082"/>
      <c r="AH128" s="1082"/>
      <c r="AI128" s="1082"/>
      <c r="AJ128" s="1083"/>
      <c r="AK128" s="1084">
        <v>55378</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12.71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74"/>
      <c r="CR128" s="774"/>
      <c r="CS128" s="774"/>
      <c r="CT128" s="774"/>
      <c r="CU128" s="774"/>
      <c r="CV128" s="774"/>
      <c r="CW128" s="774"/>
      <c r="CX128" s="774"/>
      <c r="CY128" s="774"/>
      <c r="CZ128" s="774"/>
      <c r="DA128" s="774"/>
      <c r="DB128" s="774"/>
      <c r="DC128" s="774"/>
      <c r="DD128" s="774"/>
      <c r="DE128" s="774"/>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16464182</v>
      </c>
      <c r="AB129" s="995"/>
      <c r="AC129" s="995"/>
      <c r="AD129" s="995"/>
      <c r="AE129" s="996"/>
      <c r="AF129" s="997">
        <v>15901264</v>
      </c>
      <c r="AG129" s="995"/>
      <c r="AH129" s="995"/>
      <c r="AI129" s="995"/>
      <c r="AJ129" s="996"/>
      <c r="AK129" s="997">
        <v>15965151</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17.71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3463893</v>
      </c>
      <c r="AB130" s="995"/>
      <c r="AC130" s="995"/>
      <c r="AD130" s="995"/>
      <c r="AE130" s="996"/>
      <c r="AF130" s="997">
        <v>3382327</v>
      </c>
      <c r="AG130" s="995"/>
      <c r="AH130" s="995"/>
      <c r="AI130" s="995"/>
      <c r="AJ130" s="996"/>
      <c r="AK130" s="997">
        <v>3412252</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8.8000000000000007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13000289</v>
      </c>
      <c r="AB131" s="1022"/>
      <c r="AC131" s="1022"/>
      <c r="AD131" s="1022"/>
      <c r="AE131" s="1023"/>
      <c r="AF131" s="1021">
        <v>12518937</v>
      </c>
      <c r="AG131" s="1022"/>
      <c r="AH131" s="1022"/>
      <c r="AI131" s="1022"/>
      <c r="AJ131" s="1023"/>
      <c r="AK131" s="1021">
        <v>12552899</v>
      </c>
      <c r="AL131" s="1022"/>
      <c r="AM131" s="1022"/>
      <c r="AN131" s="1022"/>
      <c r="AO131" s="1023"/>
      <c r="AP131" s="1146"/>
      <c r="AQ131" s="1147"/>
      <c r="AR131" s="1147"/>
      <c r="AS131" s="1147"/>
      <c r="AT131" s="1148"/>
      <c r="AU131" s="233"/>
      <c r="AV131" s="233"/>
      <c r="AW131" s="233"/>
      <c r="AX131" s="1119" t="s">
        <v>475</v>
      </c>
      <c r="AY131" s="774"/>
      <c r="AZ131" s="774"/>
      <c r="BA131" s="774"/>
      <c r="BB131" s="774"/>
      <c r="BC131" s="774"/>
      <c r="BD131" s="774"/>
      <c r="BE131" s="1072"/>
      <c r="BF131" s="1120">
        <v>7.1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7.9261161040000001</v>
      </c>
      <c r="AB132" s="1133"/>
      <c r="AC132" s="1133"/>
      <c r="AD132" s="1133"/>
      <c r="AE132" s="1134"/>
      <c r="AF132" s="1135">
        <v>9.1434280720000007</v>
      </c>
      <c r="AG132" s="1133"/>
      <c r="AH132" s="1133"/>
      <c r="AI132" s="1133"/>
      <c r="AJ132" s="1134"/>
      <c r="AK132" s="1135">
        <v>9.5700443380000006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8.3000000000000007</v>
      </c>
      <c r="AB133" s="1116"/>
      <c r="AC133" s="1116"/>
      <c r="AD133" s="1116"/>
      <c r="AE133" s="1117"/>
      <c r="AF133" s="1115">
        <v>8.6999999999999993</v>
      </c>
      <c r="AG133" s="1116"/>
      <c r="AH133" s="1116"/>
      <c r="AI133" s="1116"/>
      <c r="AJ133" s="1117"/>
      <c r="AK133" s="1115">
        <v>8.8000000000000007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9SZmhQRGkB3R3/t1d8hGvIyZrdnMQ0al3z+o+rrDiV3EbVK0+g5PkXZerjf8ipxQi+srrsb0GiUWEF6LC18kg==" saltValue="PaaqqsntcOfcReKTbgmr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AK15:AO15"/>
    <mergeCell ref="AP15:AT15"/>
    <mergeCell ref="AU15:AY15"/>
    <mergeCell ref="CH15:CL15"/>
    <mergeCell ref="CM15:CQ15"/>
    <mergeCell ref="DV14:DZ14"/>
    <mergeCell ref="B15:P15"/>
    <mergeCell ref="Q15:U15"/>
    <mergeCell ref="V15:Z15"/>
    <mergeCell ref="AA15:AE15"/>
    <mergeCell ref="AF15:AJ15"/>
    <mergeCell ref="AU14:AY14"/>
    <mergeCell ref="CH14:CL14"/>
    <mergeCell ref="CM14:CQ14"/>
    <mergeCell ref="CR14:CV14"/>
    <mergeCell ref="CW14:DA14"/>
    <mergeCell ref="DG14:DK14"/>
    <mergeCell ref="DL14:DP14"/>
    <mergeCell ref="DQ14:DU14"/>
    <mergeCell ref="DB15:DF15"/>
    <mergeCell ref="DG15:DK15"/>
    <mergeCell ref="DL15:DP15"/>
    <mergeCell ref="DQ15:DU15"/>
    <mergeCell ref="B14:P14"/>
    <mergeCell ref="Q14:U14"/>
    <mergeCell ref="V14:Z14"/>
    <mergeCell ref="AA14:AE14"/>
    <mergeCell ref="AF14:AJ14"/>
    <mergeCell ref="AK14:AO14"/>
    <mergeCell ref="AP14:AT14"/>
    <mergeCell ref="BS15:CG15"/>
    <mergeCell ref="BS14:CG14"/>
    <mergeCell ref="CW13:DA13"/>
    <mergeCell ref="DV12:DZ12"/>
    <mergeCell ref="B13:P13"/>
    <mergeCell ref="Q13:U13"/>
    <mergeCell ref="V13:Z13"/>
    <mergeCell ref="AA13:AE13"/>
    <mergeCell ref="AF13:AJ13"/>
    <mergeCell ref="AK13:AO13"/>
    <mergeCell ref="AP13:AT13"/>
    <mergeCell ref="AU13:AY13"/>
    <mergeCell ref="CR12:CV12"/>
    <mergeCell ref="CW12:DA12"/>
    <mergeCell ref="AK12:AO12"/>
    <mergeCell ref="AP12:AT12"/>
    <mergeCell ref="AU12:AY12"/>
    <mergeCell ref="CH12:CL12"/>
    <mergeCell ref="CM12:CQ12"/>
    <mergeCell ref="DV11:DZ11"/>
    <mergeCell ref="B12:P12"/>
    <mergeCell ref="Q12:U12"/>
    <mergeCell ref="V12:Z12"/>
    <mergeCell ref="AA12:AE12"/>
    <mergeCell ref="AF12:AJ12"/>
    <mergeCell ref="AU11:AY11"/>
    <mergeCell ref="CH11:CL11"/>
    <mergeCell ref="CM11:CQ11"/>
    <mergeCell ref="CR11:CV11"/>
    <mergeCell ref="CW11:DA11"/>
    <mergeCell ref="DV13:DZ13"/>
    <mergeCell ref="DV10:DZ10"/>
    <mergeCell ref="B11:P11"/>
    <mergeCell ref="Q11:U11"/>
    <mergeCell ref="V11:Z11"/>
    <mergeCell ref="AA11:AE11"/>
    <mergeCell ref="AF11:AJ11"/>
    <mergeCell ref="AK11:AO11"/>
    <mergeCell ref="AP11:AT11"/>
    <mergeCell ref="CH10:CL10"/>
    <mergeCell ref="CM10:CQ10"/>
    <mergeCell ref="CR10:CV10"/>
    <mergeCell ref="CW10:DA10"/>
    <mergeCell ref="BS13:CG13"/>
    <mergeCell ref="DL10:DP10"/>
    <mergeCell ref="DQ10:DU10"/>
    <mergeCell ref="DB10:DF10"/>
    <mergeCell ref="DG10:DK10"/>
    <mergeCell ref="CH13:CL13"/>
    <mergeCell ref="CM13:CQ13"/>
    <mergeCell ref="CR13:CV13"/>
    <mergeCell ref="DV9:DZ9"/>
    <mergeCell ref="B10:P10"/>
    <mergeCell ref="Q10:U10"/>
    <mergeCell ref="V10:Z10"/>
    <mergeCell ref="AA10:AE10"/>
    <mergeCell ref="AF10:AJ10"/>
    <mergeCell ref="AK10:AO10"/>
    <mergeCell ref="AP10:AT10"/>
    <mergeCell ref="AU10:AY10"/>
    <mergeCell ref="CR9:CV9"/>
    <mergeCell ref="CW9:DA9"/>
    <mergeCell ref="AK9:AO9"/>
    <mergeCell ref="AP9:AT9"/>
    <mergeCell ref="AU9:AY9"/>
    <mergeCell ref="CH9:CL9"/>
    <mergeCell ref="CM9:CQ9"/>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DL7:DP7"/>
    <mergeCell ref="DQ7:DU7"/>
    <mergeCell ref="DB7:DF7"/>
    <mergeCell ref="DG7:DK7"/>
    <mergeCell ref="DB8:DF8"/>
    <mergeCell ref="DG8:DK8"/>
    <mergeCell ref="DL8:DP8"/>
    <mergeCell ref="DQ8:DU8"/>
    <mergeCell ref="B68:P68"/>
    <mergeCell ref="B70:P70"/>
    <mergeCell ref="B69:P69"/>
    <mergeCell ref="B71:P71"/>
    <mergeCell ref="B72:P72"/>
    <mergeCell ref="B74:P74"/>
    <mergeCell ref="B73:P73"/>
    <mergeCell ref="B75:P75"/>
    <mergeCell ref="B76:P76"/>
    <mergeCell ref="B77:P77"/>
    <mergeCell ref="BS10:CG10"/>
    <mergeCell ref="BS12:CG12"/>
    <mergeCell ref="BS11:CG11"/>
    <mergeCell ref="A2:BI2"/>
    <mergeCell ref="DJ2:DO2"/>
    <mergeCell ref="DQ2:DZ2"/>
    <mergeCell ref="A4:AY4"/>
    <mergeCell ref="BQ4:DZ4"/>
    <mergeCell ref="A5:P6"/>
    <mergeCell ref="Q5:U6"/>
    <mergeCell ref="V5:Z6"/>
    <mergeCell ref="AA5:AE6"/>
    <mergeCell ref="AF5:AJ6"/>
    <mergeCell ref="DV7:DZ7"/>
    <mergeCell ref="BS7:CG7"/>
    <mergeCell ref="BS9:CG9"/>
    <mergeCell ref="BS8:CG8"/>
    <mergeCell ref="CH7:CL7"/>
    <mergeCell ref="CM7:CQ7"/>
    <mergeCell ref="CR7:CV7"/>
    <mergeCell ref="CW7:DA7"/>
    <mergeCell ref="DV5:DZ6"/>
    <mergeCell ref="DB9:DF9"/>
    <mergeCell ref="DG9:DK9"/>
    <mergeCell ref="DL9:DP9"/>
    <mergeCell ref="DQ9:DU9"/>
    <mergeCell ref="DB11:DF11"/>
    <mergeCell ref="DG11:DK11"/>
    <mergeCell ref="DL11:DP11"/>
    <mergeCell ref="DQ11:DU11"/>
    <mergeCell ref="DL13:DP13"/>
    <mergeCell ref="DQ13:DU13"/>
    <mergeCell ref="DB13:DF13"/>
    <mergeCell ref="DG13:DK13"/>
    <mergeCell ref="DB12:DF12"/>
    <mergeCell ref="DG12:DK12"/>
    <mergeCell ref="DL12:DP12"/>
    <mergeCell ref="DQ12:DU12"/>
    <mergeCell ref="DB14:DF14"/>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7" zoomScale="90" zoomScaleNormal="85" zoomScaleSheetLayoutView="90" workbookViewId="0">
      <selection activeCell="CO51" sqref="CO5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ndAjdzu509f9MK10Eyp/Ryt/UNmC4Gc2V39eGzP+e/6ADw1OmfLMne51RILZeFsTz6yvx7EZ0LxKYOfufwflg==" saltValue="awUWzYWMrApcTS5zmWNffA==" spinCount="100000" sheet="1" objects="1" scenarios="1"/>
  <dataConsolidate/>
  <phoneticPr fontId="2"/>
  <printOptions horizontalCentered="1" verticalCentered="1"/>
  <pageMargins left="0" right="0" top="0" bottom="0" header="0" footer="0"/>
  <pageSetup paperSize="8" scale="63" fitToHeight="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CW15" sqref="CW15:DA15"/>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6fOuT5/Z3243Nato6shUjkcZQZeGN4M1edzx6c9pUZP40Kn23IYT1iaiHM0yyfF6o8uNLAb6ALyuTNvQj7elw==" saltValue="TYsT9eKVqFtct87VlsrzmQ=="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CW15" sqref="CW15:DA15"/>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4542151</v>
      </c>
      <c r="AP9" s="281">
        <v>137022</v>
      </c>
      <c r="AQ9" s="282">
        <v>107616</v>
      </c>
      <c r="AR9" s="283">
        <v>27.3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23505</v>
      </c>
      <c r="AP10" s="284">
        <v>709</v>
      </c>
      <c r="AQ10" s="285">
        <v>10095</v>
      </c>
      <c r="AR10" s="286">
        <v>-93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t="s">
        <v>490</v>
      </c>
      <c r="AP11" s="284" t="s">
        <v>490</v>
      </c>
      <c r="AQ11" s="285">
        <v>1704</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490</v>
      </c>
      <c r="AP12" s="284" t="s">
        <v>490</v>
      </c>
      <c r="AQ12" s="285">
        <v>7</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98647</v>
      </c>
      <c r="AP13" s="284">
        <v>2976</v>
      </c>
      <c r="AQ13" s="285">
        <v>4110</v>
      </c>
      <c r="AR13" s="286">
        <v>-27.6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94994</v>
      </c>
      <c r="AP14" s="284">
        <v>2866</v>
      </c>
      <c r="AQ14" s="285">
        <v>2451</v>
      </c>
      <c r="AR14" s="286">
        <v>16.899999999999999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-319265</v>
      </c>
      <c r="AP15" s="284">
        <v>-9631</v>
      </c>
      <c r="AQ15" s="285">
        <v>-6399</v>
      </c>
      <c r="AR15" s="286">
        <v>50.5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4440032</v>
      </c>
      <c r="AP16" s="284">
        <v>133942</v>
      </c>
      <c r="AQ16" s="285">
        <v>119584</v>
      </c>
      <c r="AR16" s="286">
        <v>12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13.21</v>
      </c>
      <c r="AP21" s="298">
        <v>10.86</v>
      </c>
      <c r="AQ21" s="299">
        <v>2.35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93.4</v>
      </c>
      <c r="AP22" s="303">
        <v>97.3</v>
      </c>
      <c r="AQ22" s="304">
        <v>-3.9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3531125</v>
      </c>
      <c r="AP32" s="312">
        <v>106523</v>
      </c>
      <c r="AQ32" s="313">
        <v>75090</v>
      </c>
      <c r="AR32" s="314">
        <v>41.9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490</v>
      </c>
      <c r="AP34" s="312" t="s">
        <v>490</v>
      </c>
      <c r="AQ34" s="313">
        <v>1</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1107869</v>
      </c>
      <c r="AP35" s="312">
        <v>33421</v>
      </c>
      <c r="AQ35" s="313">
        <v>17211</v>
      </c>
      <c r="AR35" s="314">
        <v>94.2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11238</v>
      </c>
      <c r="AP36" s="312">
        <v>339</v>
      </c>
      <c r="AQ36" s="313">
        <v>2478</v>
      </c>
      <c r="AR36" s="314">
        <v>-86.3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18716</v>
      </c>
      <c r="AP37" s="312">
        <v>565</v>
      </c>
      <c r="AQ37" s="313">
        <v>654</v>
      </c>
      <c r="AR37" s="314">
        <v>-13.6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490</v>
      </c>
      <c r="AP38" s="315" t="s">
        <v>490</v>
      </c>
      <c r="AQ38" s="316">
        <v>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-55378</v>
      </c>
      <c r="AP39" s="312">
        <v>-1671</v>
      </c>
      <c r="AQ39" s="313">
        <v>-3502</v>
      </c>
      <c r="AR39" s="314">
        <v>-52.3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-3412252</v>
      </c>
      <c r="AP40" s="312">
        <v>-102937</v>
      </c>
      <c r="AQ40" s="313">
        <v>-63750</v>
      </c>
      <c r="AR40" s="314">
        <v>61.5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1201318</v>
      </c>
      <c r="AP41" s="312">
        <v>36240</v>
      </c>
      <c r="AQ41" s="313">
        <v>28185</v>
      </c>
      <c r="AR41" s="314">
        <v>28.6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5809928</v>
      </c>
      <c r="AN51" s="334">
        <v>162597</v>
      </c>
      <c r="AO51" s="335">
        <v>67.3</v>
      </c>
      <c r="AP51" s="336">
        <v>94081</v>
      </c>
      <c r="AQ51" s="337">
        <v>10.5</v>
      </c>
      <c r="AR51" s="338">
        <v>56.8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4833592</v>
      </c>
      <c r="AN52" s="342">
        <v>135273</v>
      </c>
      <c r="AO52" s="343">
        <v>92.9</v>
      </c>
      <c r="AP52" s="344">
        <v>48949</v>
      </c>
      <c r="AQ52" s="345">
        <v>11.5</v>
      </c>
      <c r="AR52" s="346">
        <v>81.400000000000006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3263327</v>
      </c>
      <c r="AN53" s="334">
        <v>92803</v>
      </c>
      <c r="AO53" s="335">
        <v>-42.9</v>
      </c>
      <c r="AP53" s="336">
        <v>92632</v>
      </c>
      <c r="AQ53" s="337">
        <v>-1.5</v>
      </c>
      <c r="AR53" s="338">
        <v>-41.4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1340068</v>
      </c>
      <c r="AN54" s="342">
        <v>38109</v>
      </c>
      <c r="AO54" s="343">
        <v>-71.8</v>
      </c>
      <c r="AP54" s="344">
        <v>47978</v>
      </c>
      <c r="AQ54" s="345">
        <v>-2</v>
      </c>
      <c r="AR54" s="346">
        <v>-69.8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3319663</v>
      </c>
      <c r="AN55" s="334">
        <v>96606</v>
      </c>
      <c r="AO55" s="335">
        <v>4.0999999999999996</v>
      </c>
      <c r="AP55" s="336">
        <v>96469</v>
      </c>
      <c r="AQ55" s="337">
        <v>4.0999999999999996</v>
      </c>
      <c r="AR55" s="338">
        <v>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1618349</v>
      </c>
      <c r="AN56" s="342">
        <v>47096</v>
      </c>
      <c r="AO56" s="343">
        <v>23.6</v>
      </c>
      <c r="AP56" s="344">
        <v>49775</v>
      </c>
      <c r="AQ56" s="345">
        <v>3.7</v>
      </c>
      <c r="AR56" s="346">
        <v>19.899999999999999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3722412</v>
      </c>
      <c r="AN57" s="334">
        <v>110385</v>
      </c>
      <c r="AO57" s="335">
        <v>14.3</v>
      </c>
      <c r="AP57" s="336">
        <v>85743</v>
      </c>
      <c r="AQ57" s="337">
        <v>-11.1</v>
      </c>
      <c r="AR57" s="338">
        <v>25.4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1954782</v>
      </c>
      <c r="AN58" s="342">
        <v>57968</v>
      </c>
      <c r="AO58" s="343">
        <v>23.1</v>
      </c>
      <c r="AP58" s="344">
        <v>45231</v>
      </c>
      <c r="AQ58" s="345">
        <v>-9.1</v>
      </c>
      <c r="AR58" s="346">
        <v>32.200000000000003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5285735</v>
      </c>
      <c r="AN59" s="334">
        <v>159454</v>
      </c>
      <c r="AO59" s="335">
        <v>44.5</v>
      </c>
      <c r="AP59" s="336">
        <v>92509</v>
      </c>
      <c r="AQ59" s="337">
        <v>7.9</v>
      </c>
      <c r="AR59" s="338">
        <v>36.6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3583829</v>
      </c>
      <c r="AN60" s="342">
        <v>108113</v>
      </c>
      <c r="AO60" s="343">
        <v>86.5</v>
      </c>
      <c r="AP60" s="344">
        <v>52274</v>
      </c>
      <c r="AQ60" s="345">
        <v>15.6</v>
      </c>
      <c r="AR60" s="346">
        <v>70.900000000000006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4280213</v>
      </c>
      <c r="AN61" s="349">
        <v>124369</v>
      </c>
      <c r="AO61" s="350">
        <v>17.5</v>
      </c>
      <c r="AP61" s="351">
        <v>92287</v>
      </c>
      <c r="AQ61" s="352">
        <v>2</v>
      </c>
      <c r="AR61" s="338">
        <v>15.5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2666124</v>
      </c>
      <c r="AN62" s="342">
        <v>77312</v>
      </c>
      <c r="AO62" s="343">
        <v>30.9</v>
      </c>
      <c r="AP62" s="344">
        <v>48841</v>
      </c>
      <c r="AQ62" s="345">
        <v>3.9</v>
      </c>
      <c r="AR62" s="346">
        <v>27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7Emr/zwf37JJvFtu2GHKYx4Y12Cv+wF320Ak2P4SACfiRTTx7gvFq2VfB0Xq2WBljIVCGfTg2iEGFyOnAdg+LA==" saltValue="2LgG7XVwc9Ps3asAq9Xk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88"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9" zoomScaleNormal="100" zoomScaleSheetLayoutView="55" workbookViewId="0">
      <selection activeCell="CW15" sqref="CW15:DA15"/>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0VBsdB67yfRauxBATz/CwdWudlP9CJsga7auq5JBGdf7cEefwqgtP3+KInOEZNBWuKR0ZYrunfjCKFUEcJCIsQ==" saltValue="TohR4w17z/iERK7mM1wDoA=="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6" zoomScaleNormal="100" zoomScaleSheetLayoutView="55" workbookViewId="0">
      <selection activeCell="CW15" sqref="CW15:DA1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V3b0Vnw6fNhQkelu9hfA18rbgBe3poJBOr9EmiOsl5GKcZU16xVQkl9MioyJ2dWULGixklqyFTXa7l9hW4cCbg==" saltValue="UwdP1eHb0NFF0BxTKz6yj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G47" sqref="G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35.5</v>
      </c>
      <c r="G47" s="12">
        <v>36.68</v>
      </c>
      <c r="H47" s="12">
        <v>35.14</v>
      </c>
      <c r="I47" s="12">
        <v>36.75</v>
      </c>
      <c r="J47" s="13">
        <v>34.26</v>
      </c>
    </row>
    <row r="48" spans="2:10" ht="57.75" customHeight="1" x14ac:dyDescent="0.15">
      <c r="B48" s="14"/>
      <c r="C48" s="1177" t="s">
        <v>4</v>
      </c>
      <c r="D48" s="1177"/>
      <c r="E48" s="1178"/>
      <c r="F48" s="15">
        <v>3.99</v>
      </c>
      <c r="G48" s="16">
        <v>4.6399999999999997</v>
      </c>
      <c r="H48" s="16">
        <v>5.21</v>
      </c>
      <c r="I48" s="16">
        <v>5.36</v>
      </c>
      <c r="J48" s="17">
        <v>6.93</v>
      </c>
    </row>
    <row r="49" spans="2:10" ht="57.75" customHeight="1" thickBot="1" x14ac:dyDescent="0.2">
      <c r="B49" s="18"/>
      <c r="C49" s="1179" t="s">
        <v>5</v>
      </c>
      <c r="D49" s="1179"/>
      <c r="E49" s="1180"/>
      <c r="F49" s="19" t="s">
        <v>534</v>
      </c>
      <c r="G49" s="20">
        <v>2.68</v>
      </c>
      <c r="H49" s="20">
        <v>0.22</v>
      </c>
      <c r="I49" s="20">
        <v>0.33</v>
      </c>
      <c r="J49" s="21" t="s">
        <v>535</v>
      </c>
    </row>
    <row r="50" spans="2:10" x14ac:dyDescent="0.15"/>
  </sheetData>
  <sheetProtection algorithmName="SHA-512" hashValue="GcGeH3k/LCvjAZzo4hAV+XeDpvcMKWVzR/7Bxh+3uaY9syNLiJoMnCSGlvZGfdexp/QrhdmXDXEfSlFgbqFjOg==" saltValue="WN+SQ8yWGOv8Mcd1d4wXW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6"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2025-09-22T04:58:49Z</cp:lastPrinted>
  <dcterms:created xsi:type="dcterms:W3CDTF">2025-02-19T02:07:44Z</dcterms:created>
  <dcterms:modified xsi:type="dcterms:W3CDTF">2025-09-22T05:30:47Z</dcterms:modified>
  <cp:category/>
</cp:coreProperties>
</file>